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D:\Statistik\NatCatModelle\ReturnPeriod\Paper\Submission_Natural_Hazard_NHESS\Revision2\"/>
    </mc:Choice>
  </mc:AlternateContent>
  <xr:revisionPtr revIDLastSave="0" documentId="13_ncr:1_{567DB7AB-6D8E-4F37-9307-63C7FEE2DE2F}" xr6:coauthVersionLast="47" xr6:coauthVersionMax="47" xr10:uidLastSave="{00000000-0000-0000-0000-000000000000}"/>
  <bookViews>
    <workbookView xWindow="14120" yWindow="2900" windowWidth="28800" windowHeight="15460" firstSheet="3" activeTab="7" xr2:uid="{EC0CD63F-B765-4309-B644-0E8460797BA6}"/>
  </bookViews>
  <sheets>
    <sheet name="Tab. 1 Considered storm events" sheetId="2" r:id="rId1"/>
    <sheet name="Tab. 2 Event maxima" sheetId="5" r:id="rId2"/>
    <sheet name="Tab. 3 Considered wind stations" sheetId="1" r:id="rId3"/>
    <sheet name="Tab. 4 Gumbel parameters" sheetId="7" r:id="rId4"/>
    <sheet name="Tab. 5 Half season's maxima" sheetId="3" r:id="rId5"/>
    <sheet name="Tab. 6 Completeness" sheetId="4" r:id="rId6"/>
    <sheet name="Tab. 7 Exposure distribution" sheetId="6" r:id="rId7"/>
    <sheet name="Tab. 8 CRP example Kyrill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" i="8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4" i="8"/>
  <c r="F5" i="8"/>
  <c r="F13" i="8"/>
  <c r="F21" i="8"/>
  <c r="F29" i="8"/>
  <c r="F37" i="8"/>
  <c r="F45" i="8"/>
  <c r="F53" i="8"/>
  <c r="F61" i="8"/>
  <c r="F69" i="8"/>
  <c r="F77" i="8"/>
  <c r="F85" i="8"/>
  <c r="F93" i="8"/>
  <c r="F101" i="8"/>
  <c r="F109" i="8"/>
  <c r="F117" i="8"/>
  <c r="F125" i="8"/>
  <c r="F131" i="8"/>
  <c r="F133" i="8"/>
  <c r="F139" i="8"/>
  <c r="F141" i="8"/>
  <c r="E144" i="8"/>
  <c r="F144" i="8" s="1"/>
  <c r="D144" i="8"/>
  <c r="E143" i="8"/>
  <c r="F143" i="8" s="1"/>
  <c r="D143" i="8"/>
  <c r="E142" i="8"/>
  <c r="F142" i="8" s="1"/>
  <c r="D142" i="8"/>
  <c r="E141" i="8"/>
  <c r="D141" i="8"/>
  <c r="E140" i="8"/>
  <c r="F140" i="8" s="1"/>
  <c r="D140" i="8"/>
  <c r="E139" i="8"/>
  <c r="D139" i="8"/>
  <c r="E138" i="8"/>
  <c r="F138" i="8" s="1"/>
  <c r="D138" i="8"/>
  <c r="E137" i="8"/>
  <c r="F137" i="8" s="1"/>
  <c r="D137" i="8"/>
  <c r="E136" i="8"/>
  <c r="F136" i="8" s="1"/>
  <c r="D136" i="8"/>
  <c r="E135" i="8"/>
  <c r="F135" i="8" s="1"/>
  <c r="D135" i="8"/>
  <c r="E134" i="8"/>
  <c r="F134" i="8" s="1"/>
  <c r="D134" i="8"/>
  <c r="E133" i="8"/>
  <c r="D133" i="8"/>
  <c r="E132" i="8"/>
  <c r="F132" i="8" s="1"/>
  <c r="D132" i="8"/>
  <c r="E131" i="8"/>
  <c r="D131" i="8"/>
  <c r="E130" i="8"/>
  <c r="F130" i="8" s="1"/>
  <c r="D130" i="8"/>
  <c r="E129" i="8"/>
  <c r="F129" i="8" s="1"/>
  <c r="D129" i="8"/>
  <c r="E128" i="8"/>
  <c r="F128" i="8" s="1"/>
  <c r="D128" i="8"/>
  <c r="E127" i="8"/>
  <c r="F127" i="8" s="1"/>
  <c r="D127" i="8"/>
  <c r="E126" i="8"/>
  <c r="F126" i="8" s="1"/>
  <c r="D126" i="8"/>
  <c r="E125" i="8"/>
  <c r="D125" i="8"/>
  <c r="E124" i="8"/>
  <c r="F124" i="8" s="1"/>
  <c r="D124" i="8"/>
  <c r="E123" i="8"/>
  <c r="F123" i="8" s="1"/>
  <c r="D123" i="8"/>
  <c r="E122" i="8"/>
  <c r="F122" i="8" s="1"/>
  <c r="D122" i="8"/>
  <c r="E121" i="8"/>
  <c r="F121" i="8" s="1"/>
  <c r="D121" i="8"/>
  <c r="E120" i="8"/>
  <c r="F120" i="8" s="1"/>
  <c r="D120" i="8"/>
  <c r="E119" i="8"/>
  <c r="F119" i="8" s="1"/>
  <c r="D119" i="8"/>
  <c r="E118" i="8"/>
  <c r="F118" i="8" s="1"/>
  <c r="D118" i="8"/>
  <c r="E117" i="8"/>
  <c r="D117" i="8"/>
  <c r="E116" i="8"/>
  <c r="F116" i="8" s="1"/>
  <c r="D116" i="8"/>
  <c r="E115" i="8"/>
  <c r="F115" i="8" s="1"/>
  <c r="D115" i="8"/>
  <c r="E114" i="8"/>
  <c r="F114" i="8" s="1"/>
  <c r="D114" i="8"/>
  <c r="E113" i="8"/>
  <c r="F113" i="8" s="1"/>
  <c r="D113" i="8"/>
  <c r="E112" i="8"/>
  <c r="F112" i="8" s="1"/>
  <c r="D112" i="8"/>
  <c r="E111" i="8"/>
  <c r="F111" i="8" s="1"/>
  <c r="D111" i="8"/>
  <c r="E110" i="8"/>
  <c r="F110" i="8" s="1"/>
  <c r="D110" i="8"/>
  <c r="E109" i="8"/>
  <c r="D109" i="8"/>
  <c r="E108" i="8"/>
  <c r="F108" i="8" s="1"/>
  <c r="D108" i="8"/>
  <c r="E107" i="8"/>
  <c r="F107" i="8" s="1"/>
  <c r="D107" i="8"/>
  <c r="E106" i="8"/>
  <c r="F106" i="8" s="1"/>
  <c r="D106" i="8"/>
  <c r="E105" i="8"/>
  <c r="F105" i="8" s="1"/>
  <c r="D105" i="8"/>
  <c r="E104" i="8"/>
  <c r="F104" i="8" s="1"/>
  <c r="D104" i="8"/>
  <c r="E103" i="8"/>
  <c r="F103" i="8" s="1"/>
  <c r="D103" i="8"/>
  <c r="E102" i="8"/>
  <c r="F102" i="8" s="1"/>
  <c r="D102" i="8"/>
  <c r="E101" i="8"/>
  <c r="D101" i="8"/>
  <c r="E100" i="8"/>
  <c r="F100" i="8" s="1"/>
  <c r="D100" i="8"/>
  <c r="E99" i="8"/>
  <c r="F99" i="8" s="1"/>
  <c r="D99" i="8"/>
  <c r="E98" i="8"/>
  <c r="F98" i="8" s="1"/>
  <c r="D98" i="8"/>
  <c r="E97" i="8"/>
  <c r="F97" i="8" s="1"/>
  <c r="D97" i="8"/>
  <c r="E96" i="8"/>
  <c r="F96" i="8" s="1"/>
  <c r="D96" i="8"/>
  <c r="E95" i="8"/>
  <c r="F95" i="8" s="1"/>
  <c r="D95" i="8"/>
  <c r="E94" i="8"/>
  <c r="F94" i="8" s="1"/>
  <c r="D94" i="8"/>
  <c r="E93" i="8"/>
  <c r="D93" i="8"/>
  <c r="E92" i="8"/>
  <c r="F92" i="8" s="1"/>
  <c r="D92" i="8"/>
  <c r="E91" i="8"/>
  <c r="F91" i="8" s="1"/>
  <c r="D91" i="8"/>
  <c r="E90" i="8"/>
  <c r="F90" i="8" s="1"/>
  <c r="D90" i="8"/>
  <c r="E89" i="8"/>
  <c r="F89" i="8" s="1"/>
  <c r="D89" i="8"/>
  <c r="E88" i="8"/>
  <c r="F88" i="8" s="1"/>
  <c r="D88" i="8"/>
  <c r="E87" i="8"/>
  <c r="F87" i="8" s="1"/>
  <c r="D87" i="8"/>
  <c r="E86" i="8"/>
  <c r="F86" i="8" s="1"/>
  <c r="D86" i="8"/>
  <c r="E85" i="8"/>
  <c r="D85" i="8"/>
  <c r="E84" i="8"/>
  <c r="F84" i="8" s="1"/>
  <c r="D84" i="8"/>
  <c r="E83" i="8"/>
  <c r="F83" i="8" s="1"/>
  <c r="D83" i="8"/>
  <c r="E82" i="8"/>
  <c r="F82" i="8" s="1"/>
  <c r="D82" i="8"/>
  <c r="E81" i="8"/>
  <c r="F81" i="8" s="1"/>
  <c r="D81" i="8"/>
  <c r="E80" i="8"/>
  <c r="F80" i="8" s="1"/>
  <c r="D80" i="8"/>
  <c r="E79" i="8"/>
  <c r="F79" i="8" s="1"/>
  <c r="D79" i="8"/>
  <c r="E78" i="8"/>
  <c r="F78" i="8" s="1"/>
  <c r="D78" i="8"/>
  <c r="E77" i="8"/>
  <c r="D77" i="8"/>
  <c r="E76" i="8"/>
  <c r="F76" i="8" s="1"/>
  <c r="D76" i="8"/>
  <c r="E75" i="8"/>
  <c r="F75" i="8" s="1"/>
  <c r="D75" i="8"/>
  <c r="E74" i="8"/>
  <c r="F74" i="8" s="1"/>
  <c r="D74" i="8"/>
  <c r="E73" i="8"/>
  <c r="F73" i="8" s="1"/>
  <c r="D73" i="8"/>
  <c r="E72" i="8"/>
  <c r="F72" i="8" s="1"/>
  <c r="D72" i="8"/>
  <c r="E71" i="8"/>
  <c r="F71" i="8" s="1"/>
  <c r="D71" i="8"/>
  <c r="E70" i="8"/>
  <c r="F70" i="8" s="1"/>
  <c r="D70" i="8"/>
  <c r="E69" i="8"/>
  <c r="D69" i="8"/>
  <c r="E68" i="8"/>
  <c r="F68" i="8" s="1"/>
  <c r="D68" i="8"/>
  <c r="E67" i="8"/>
  <c r="F67" i="8" s="1"/>
  <c r="D67" i="8"/>
  <c r="E66" i="8"/>
  <c r="F66" i="8" s="1"/>
  <c r="D66" i="8"/>
  <c r="E65" i="8"/>
  <c r="F65" i="8" s="1"/>
  <c r="D65" i="8"/>
  <c r="E64" i="8"/>
  <c r="F64" i="8" s="1"/>
  <c r="D64" i="8"/>
  <c r="E63" i="8"/>
  <c r="F63" i="8" s="1"/>
  <c r="D63" i="8"/>
  <c r="E62" i="8"/>
  <c r="F62" i="8" s="1"/>
  <c r="D62" i="8"/>
  <c r="E61" i="8"/>
  <c r="D61" i="8"/>
  <c r="E60" i="8"/>
  <c r="F60" i="8" s="1"/>
  <c r="D60" i="8"/>
  <c r="E59" i="8"/>
  <c r="F59" i="8" s="1"/>
  <c r="D59" i="8"/>
  <c r="E58" i="8"/>
  <c r="F58" i="8" s="1"/>
  <c r="D58" i="8"/>
  <c r="E57" i="8"/>
  <c r="F57" i="8" s="1"/>
  <c r="D57" i="8"/>
  <c r="E56" i="8"/>
  <c r="F56" i="8" s="1"/>
  <c r="D56" i="8"/>
  <c r="E55" i="8"/>
  <c r="F55" i="8" s="1"/>
  <c r="D55" i="8"/>
  <c r="E54" i="8"/>
  <c r="F54" i="8" s="1"/>
  <c r="D54" i="8"/>
  <c r="E53" i="8"/>
  <c r="D53" i="8"/>
  <c r="E52" i="8"/>
  <c r="F52" i="8" s="1"/>
  <c r="D52" i="8"/>
  <c r="E51" i="8"/>
  <c r="F51" i="8" s="1"/>
  <c r="D51" i="8"/>
  <c r="E50" i="8"/>
  <c r="F50" i="8" s="1"/>
  <c r="D50" i="8"/>
  <c r="E49" i="8"/>
  <c r="F49" i="8" s="1"/>
  <c r="D49" i="8"/>
  <c r="E48" i="8"/>
  <c r="F48" i="8" s="1"/>
  <c r="D48" i="8"/>
  <c r="E47" i="8"/>
  <c r="F47" i="8" s="1"/>
  <c r="D47" i="8"/>
  <c r="E46" i="8"/>
  <c r="F46" i="8" s="1"/>
  <c r="D46" i="8"/>
  <c r="E45" i="8"/>
  <c r="D45" i="8"/>
  <c r="E44" i="8"/>
  <c r="F44" i="8" s="1"/>
  <c r="D44" i="8"/>
  <c r="E43" i="8"/>
  <c r="F43" i="8" s="1"/>
  <c r="D43" i="8"/>
  <c r="E42" i="8"/>
  <c r="F42" i="8" s="1"/>
  <c r="D42" i="8"/>
  <c r="E41" i="8"/>
  <c r="F41" i="8" s="1"/>
  <c r="D41" i="8"/>
  <c r="E40" i="8"/>
  <c r="F40" i="8" s="1"/>
  <c r="D40" i="8"/>
  <c r="E39" i="8"/>
  <c r="F39" i="8" s="1"/>
  <c r="D39" i="8"/>
  <c r="E38" i="8"/>
  <c r="F38" i="8" s="1"/>
  <c r="D38" i="8"/>
  <c r="E37" i="8"/>
  <c r="D37" i="8"/>
  <c r="E36" i="8"/>
  <c r="F36" i="8" s="1"/>
  <c r="D36" i="8"/>
  <c r="E35" i="8"/>
  <c r="F35" i="8" s="1"/>
  <c r="D35" i="8"/>
  <c r="E34" i="8"/>
  <c r="F34" i="8" s="1"/>
  <c r="D34" i="8"/>
  <c r="E33" i="8"/>
  <c r="F33" i="8" s="1"/>
  <c r="D33" i="8"/>
  <c r="E32" i="8"/>
  <c r="F32" i="8" s="1"/>
  <c r="D32" i="8"/>
  <c r="E31" i="8"/>
  <c r="F31" i="8" s="1"/>
  <c r="D31" i="8"/>
  <c r="E30" i="8"/>
  <c r="F30" i="8" s="1"/>
  <c r="D30" i="8"/>
  <c r="E29" i="8"/>
  <c r="D29" i="8"/>
  <c r="E28" i="8"/>
  <c r="F28" i="8" s="1"/>
  <c r="D28" i="8"/>
  <c r="E27" i="8"/>
  <c r="F27" i="8" s="1"/>
  <c r="D27" i="8"/>
  <c r="E26" i="8"/>
  <c r="F26" i="8" s="1"/>
  <c r="D26" i="8"/>
  <c r="E25" i="8"/>
  <c r="F25" i="8" s="1"/>
  <c r="D25" i="8"/>
  <c r="E24" i="8"/>
  <c r="F24" i="8" s="1"/>
  <c r="D24" i="8"/>
  <c r="E23" i="8"/>
  <c r="F23" i="8" s="1"/>
  <c r="D23" i="8"/>
  <c r="E22" i="8"/>
  <c r="F22" i="8" s="1"/>
  <c r="D22" i="8"/>
  <c r="E21" i="8"/>
  <c r="D21" i="8"/>
  <c r="E20" i="8"/>
  <c r="F20" i="8" s="1"/>
  <c r="D20" i="8"/>
  <c r="E19" i="8"/>
  <c r="F19" i="8" s="1"/>
  <c r="D19" i="8"/>
  <c r="E18" i="8"/>
  <c r="F18" i="8" s="1"/>
  <c r="D18" i="8"/>
  <c r="E17" i="8"/>
  <c r="F17" i="8" s="1"/>
  <c r="D17" i="8"/>
  <c r="E16" i="8"/>
  <c r="F16" i="8" s="1"/>
  <c r="D16" i="8"/>
  <c r="E15" i="8"/>
  <c r="F15" i="8" s="1"/>
  <c r="D15" i="8"/>
  <c r="E14" i="8"/>
  <c r="F14" i="8" s="1"/>
  <c r="D14" i="8"/>
  <c r="E13" i="8"/>
  <c r="D13" i="8"/>
  <c r="E12" i="8"/>
  <c r="F12" i="8" s="1"/>
  <c r="D12" i="8"/>
  <c r="E11" i="8"/>
  <c r="F11" i="8" s="1"/>
  <c r="D11" i="8"/>
  <c r="E10" i="8"/>
  <c r="F10" i="8" s="1"/>
  <c r="D10" i="8"/>
  <c r="E9" i="8"/>
  <c r="F9" i="8" s="1"/>
  <c r="D9" i="8"/>
  <c r="E8" i="8"/>
  <c r="F8" i="8" s="1"/>
  <c r="D8" i="8"/>
  <c r="E7" i="8"/>
  <c r="F7" i="8" s="1"/>
  <c r="D7" i="8"/>
  <c r="E6" i="8"/>
  <c r="F6" i="8" s="1"/>
  <c r="D6" i="8"/>
  <c r="E5" i="8"/>
  <c r="D5" i="8"/>
  <c r="E4" i="8"/>
  <c r="F4" i="8" s="1"/>
  <c r="D4" i="8"/>
  <c r="H6" i="8"/>
  <c r="I6" i="8" s="1"/>
  <c r="H5" i="8" l="1"/>
  <c r="I5" i="8" s="1"/>
  <c r="H7" i="8"/>
  <c r="H8" i="8"/>
  <c r="I8" i="8" s="1"/>
  <c r="H9" i="8"/>
  <c r="I9" i="8" s="1"/>
  <c r="H10" i="8"/>
  <c r="H11" i="8"/>
  <c r="I11" i="8" s="1"/>
  <c r="H12" i="8"/>
  <c r="I12" i="8" s="1"/>
  <c r="H13" i="8"/>
  <c r="I13" i="8" s="1"/>
  <c r="H14" i="8"/>
  <c r="H15" i="8"/>
  <c r="H16" i="8"/>
  <c r="I16" i="8" s="1"/>
  <c r="H17" i="8"/>
  <c r="H18" i="8"/>
  <c r="H19" i="8"/>
  <c r="I19" i="8" s="1"/>
  <c r="H20" i="8"/>
  <c r="I20" i="8" s="1"/>
  <c r="H21" i="8"/>
  <c r="I21" i="8" s="1"/>
  <c r="H22" i="8"/>
  <c r="I22" i="8" s="1"/>
  <c r="H23" i="8"/>
  <c r="H24" i="8"/>
  <c r="H25" i="8"/>
  <c r="H26" i="8"/>
  <c r="H27" i="8"/>
  <c r="I27" i="8" s="1"/>
  <c r="H28" i="8"/>
  <c r="I28" i="8" s="1"/>
  <c r="H29" i="8"/>
  <c r="I29" i="8" s="1"/>
  <c r="H30" i="8"/>
  <c r="I30" i="8" s="1"/>
  <c r="H31" i="8"/>
  <c r="H32" i="8"/>
  <c r="I32" i="8" s="1"/>
  <c r="H33" i="8"/>
  <c r="H34" i="8"/>
  <c r="H35" i="8"/>
  <c r="I35" i="8" s="1"/>
  <c r="H36" i="8"/>
  <c r="I36" i="8" s="1"/>
  <c r="H37" i="8"/>
  <c r="I37" i="8" s="1"/>
  <c r="H38" i="8"/>
  <c r="I38" i="8" s="1"/>
  <c r="H39" i="8"/>
  <c r="H40" i="8"/>
  <c r="I40" i="8" s="1"/>
  <c r="H41" i="8"/>
  <c r="H42" i="8"/>
  <c r="H43" i="8"/>
  <c r="I43" i="8" s="1"/>
  <c r="H44" i="8"/>
  <c r="I44" i="8" s="1"/>
  <c r="H45" i="8"/>
  <c r="I45" i="8" s="1"/>
  <c r="H46" i="8"/>
  <c r="H47" i="8"/>
  <c r="H48" i="8"/>
  <c r="I48" i="8" s="1"/>
  <c r="H49" i="8"/>
  <c r="H50" i="8"/>
  <c r="H51" i="8"/>
  <c r="I51" i="8" s="1"/>
  <c r="H52" i="8"/>
  <c r="I52" i="8" s="1"/>
  <c r="H53" i="8"/>
  <c r="I53" i="8" s="1"/>
  <c r="H54" i="8"/>
  <c r="I54" i="8" s="1"/>
  <c r="H55" i="8"/>
  <c r="H56" i="8"/>
  <c r="H57" i="8"/>
  <c r="H58" i="8"/>
  <c r="H59" i="8"/>
  <c r="I59" i="8" s="1"/>
  <c r="H60" i="8"/>
  <c r="I60" i="8" s="1"/>
  <c r="H61" i="8"/>
  <c r="I61" i="8" s="1"/>
  <c r="H62" i="8"/>
  <c r="I62" i="8" s="1"/>
  <c r="H63" i="8"/>
  <c r="H64" i="8"/>
  <c r="I64" i="8" s="1"/>
  <c r="H65" i="8"/>
  <c r="H66" i="8"/>
  <c r="I66" i="8" s="1"/>
  <c r="H67" i="8"/>
  <c r="I67" i="8" s="1"/>
  <c r="H68" i="8"/>
  <c r="I68" i="8" s="1"/>
  <c r="H69" i="8"/>
  <c r="I69" i="8" s="1"/>
  <c r="H70" i="8"/>
  <c r="I70" i="8" s="1"/>
  <c r="H71" i="8"/>
  <c r="H72" i="8"/>
  <c r="I72" i="8" s="1"/>
  <c r="H73" i="8"/>
  <c r="H74" i="8"/>
  <c r="H75" i="8"/>
  <c r="I75" i="8" s="1"/>
  <c r="H76" i="8"/>
  <c r="I76" i="8" s="1"/>
  <c r="H77" i="8"/>
  <c r="H78" i="8"/>
  <c r="H79" i="8"/>
  <c r="H80" i="8"/>
  <c r="I80" i="8" s="1"/>
  <c r="H81" i="8"/>
  <c r="H82" i="8"/>
  <c r="H83" i="8"/>
  <c r="I83" i="8" s="1"/>
  <c r="H84" i="8"/>
  <c r="I84" i="8" s="1"/>
  <c r="H85" i="8"/>
  <c r="I85" i="8" s="1"/>
  <c r="H86" i="8"/>
  <c r="I86" i="8" s="1"/>
  <c r="H87" i="8"/>
  <c r="H88" i="8"/>
  <c r="H89" i="8"/>
  <c r="H90" i="8"/>
  <c r="H91" i="8"/>
  <c r="I91" i="8" s="1"/>
  <c r="H92" i="8"/>
  <c r="I92" i="8" s="1"/>
  <c r="H93" i="8"/>
  <c r="I93" i="8" s="1"/>
  <c r="J93" i="8" s="1"/>
  <c r="K93" i="8" s="1"/>
  <c r="L93" i="8" s="1"/>
  <c r="H94" i="8"/>
  <c r="I94" i="8" s="1"/>
  <c r="H95" i="8"/>
  <c r="H96" i="8"/>
  <c r="I96" i="8" s="1"/>
  <c r="H97" i="8"/>
  <c r="H98" i="8"/>
  <c r="H99" i="8"/>
  <c r="I99" i="8" s="1"/>
  <c r="H100" i="8"/>
  <c r="I100" i="8" s="1"/>
  <c r="H101" i="8"/>
  <c r="I101" i="8" s="1"/>
  <c r="H102" i="8"/>
  <c r="I102" i="8" s="1"/>
  <c r="H103" i="8"/>
  <c r="H104" i="8"/>
  <c r="I104" i="8" s="1"/>
  <c r="H105" i="8"/>
  <c r="H106" i="8"/>
  <c r="H107" i="8"/>
  <c r="I107" i="8" s="1"/>
  <c r="H108" i="8"/>
  <c r="I108" i="8" s="1"/>
  <c r="H109" i="8"/>
  <c r="I109" i="8" s="1"/>
  <c r="H110" i="8"/>
  <c r="H111" i="8"/>
  <c r="H112" i="8"/>
  <c r="I112" i="8" s="1"/>
  <c r="H113" i="8"/>
  <c r="H114" i="8"/>
  <c r="H115" i="8"/>
  <c r="I115" i="8" s="1"/>
  <c r="H116" i="8"/>
  <c r="I116" i="8" s="1"/>
  <c r="H117" i="8"/>
  <c r="I117" i="8" s="1"/>
  <c r="H118" i="8"/>
  <c r="I118" i="8" s="1"/>
  <c r="H119" i="8"/>
  <c r="H120" i="8"/>
  <c r="H121" i="8"/>
  <c r="H122" i="8"/>
  <c r="H123" i="8"/>
  <c r="I123" i="8" s="1"/>
  <c r="H124" i="8"/>
  <c r="I124" i="8" s="1"/>
  <c r="H125" i="8"/>
  <c r="I125" i="8" s="1"/>
  <c r="H126" i="8"/>
  <c r="I126" i="8" s="1"/>
  <c r="H127" i="8"/>
  <c r="H128" i="8"/>
  <c r="I128" i="8" s="1"/>
  <c r="H129" i="8"/>
  <c r="H130" i="8"/>
  <c r="I130" i="8" s="1"/>
  <c r="H131" i="8"/>
  <c r="I131" i="8" s="1"/>
  <c r="H132" i="8"/>
  <c r="I132" i="8" s="1"/>
  <c r="H133" i="8"/>
  <c r="I133" i="8" s="1"/>
  <c r="H134" i="8"/>
  <c r="I134" i="8" s="1"/>
  <c r="H135" i="8"/>
  <c r="H136" i="8"/>
  <c r="I136" i="8" s="1"/>
  <c r="H137" i="8"/>
  <c r="H138" i="8"/>
  <c r="H139" i="8"/>
  <c r="I139" i="8" s="1"/>
  <c r="H140" i="8"/>
  <c r="I140" i="8" s="1"/>
  <c r="H141" i="8"/>
  <c r="I141" i="8" s="1"/>
  <c r="H142" i="8"/>
  <c r="H143" i="8"/>
  <c r="H144" i="8"/>
  <c r="I144" i="8" s="1"/>
  <c r="H4" i="8"/>
  <c r="I4" i="8" s="1"/>
  <c r="J4" i="8" s="1"/>
  <c r="J9" i="8"/>
  <c r="K9" i="8" s="1"/>
  <c r="L9" i="8" s="1"/>
  <c r="I77" i="8" l="1"/>
  <c r="J77" i="8" s="1"/>
  <c r="K77" i="8" s="1"/>
  <c r="L77" i="8" s="1"/>
  <c r="I122" i="8"/>
  <c r="J122" i="8" s="1"/>
  <c r="K122" i="8" s="1"/>
  <c r="L122" i="8" s="1"/>
  <c r="I98" i="8"/>
  <c r="J98" i="8" s="1"/>
  <c r="K98" i="8" s="1"/>
  <c r="L98" i="8" s="1"/>
  <c r="I74" i="8"/>
  <c r="J74" i="8" s="1"/>
  <c r="K74" i="8" s="1"/>
  <c r="L74" i="8" s="1"/>
  <c r="I58" i="8"/>
  <c r="J58" i="8" s="1"/>
  <c r="K58" i="8" s="1"/>
  <c r="L58" i="8" s="1"/>
  <c r="I42" i="8"/>
  <c r="J42" i="8" s="1"/>
  <c r="K42" i="8" s="1"/>
  <c r="L42" i="8" s="1"/>
  <c r="I10" i="8"/>
  <c r="J10" i="8" s="1"/>
  <c r="K10" i="8" s="1"/>
  <c r="L10" i="8" s="1"/>
  <c r="I137" i="8"/>
  <c r="J137" i="8" s="1"/>
  <c r="K137" i="8" s="1"/>
  <c r="L137" i="8" s="1"/>
  <c r="I129" i="8"/>
  <c r="J129" i="8" s="1"/>
  <c r="K129" i="8" s="1"/>
  <c r="L129" i="8" s="1"/>
  <c r="I121" i="8"/>
  <c r="J121" i="8" s="1"/>
  <c r="K121" i="8" s="1"/>
  <c r="L121" i="8" s="1"/>
  <c r="I113" i="8"/>
  <c r="J113" i="8" s="1"/>
  <c r="K113" i="8" s="1"/>
  <c r="L113" i="8" s="1"/>
  <c r="I105" i="8"/>
  <c r="J105" i="8" s="1"/>
  <c r="K105" i="8" s="1"/>
  <c r="L105" i="8" s="1"/>
  <c r="I97" i="8"/>
  <c r="J97" i="8" s="1"/>
  <c r="K97" i="8" s="1"/>
  <c r="L97" i="8" s="1"/>
  <c r="I89" i="8"/>
  <c r="J89" i="8" s="1"/>
  <c r="K89" i="8" s="1"/>
  <c r="L89" i="8" s="1"/>
  <c r="I81" i="8"/>
  <c r="J81" i="8" s="1"/>
  <c r="K81" i="8" s="1"/>
  <c r="L81" i="8" s="1"/>
  <c r="I73" i="8"/>
  <c r="J73" i="8" s="1"/>
  <c r="K73" i="8" s="1"/>
  <c r="L73" i="8" s="1"/>
  <c r="I65" i="8"/>
  <c r="J65" i="8" s="1"/>
  <c r="K65" i="8" s="1"/>
  <c r="L65" i="8" s="1"/>
  <c r="I57" i="8"/>
  <c r="J57" i="8" s="1"/>
  <c r="K57" i="8" s="1"/>
  <c r="L57" i="8" s="1"/>
  <c r="I49" i="8"/>
  <c r="J49" i="8" s="1"/>
  <c r="K49" i="8" s="1"/>
  <c r="L49" i="8" s="1"/>
  <c r="I41" i="8"/>
  <c r="J41" i="8" s="1"/>
  <c r="K41" i="8" s="1"/>
  <c r="L41" i="8" s="1"/>
  <c r="I33" i="8"/>
  <c r="J33" i="8" s="1"/>
  <c r="K33" i="8" s="1"/>
  <c r="L33" i="8" s="1"/>
  <c r="I25" i="8"/>
  <c r="J25" i="8" s="1"/>
  <c r="K25" i="8" s="1"/>
  <c r="L25" i="8" s="1"/>
  <c r="I17" i="8"/>
  <c r="J17" i="8" s="1"/>
  <c r="K17" i="8" s="1"/>
  <c r="L17" i="8" s="1"/>
  <c r="I138" i="8"/>
  <c r="J138" i="8" s="1"/>
  <c r="K138" i="8" s="1"/>
  <c r="L138" i="8" s="1"/>
  <c r="I106" i="8"/>
  <c r="J106" i="8" s="1"/>
  <c r="K106" i="8" s="1"/>
  <c r="L106" i="8" s="1"/>
  <c r="I82" i="8"/>
  <c r="J82" i="8" s="1"/>
  <c r="K82" i="8" s="1"/>
  <c r="L82" i="8" s="1"/>
  <c r="I26" i="8"/>
  <c r="J26" i="8" s="1"/>
  <c r="K26" i="8" s="1"/>
  <c r="L26" i="8" s="1"/>
  <c r="I120" i="8"/>
  <c r="J120" i="8" s="1"/>
  <c r="K120" i="8" s="1"/>
  <c r="L120" i="8" s="1"/>
  <c r="I56" i="8"/>
  <c r="J56" i="8" s="1"/>
  <c r="K56" i="8" s="1"/>
  <c r="L56" i="8" s="1"/>
  <c r="I24" i="8"/>
  <c r="J24" i="8" s="1"/>
  <c r="K24" i="8" s="1"/>
  <c r="L24" i="8" s="1"/>
  <c r="I114" i="8"/>
  <c r="J114" i="8" s="1"/>
  <c r="K114" i="8" s="1"/>
  <c r="L114" i="8" s="1"/>
  <c r="I50" i="8"/>
  <c r="J50" i="8" s="1"/>
  <c r="K50" i="8" s="1"/>
  <c r="L50" i="8" s="1"/>
  <c r="I18" i="8"/>
  <c r="J18" i="8" s="1"/>
  <c r="K18" i="8" s="1"/>
  <c r="L18" i="8" s="1"/>
  <c r="I88" i="8"/>
  <c r="J88" i="8" s="1"/>
  <c r="K88" i="8" s="1"/>
  <c r="L88" i="8" s="1"/>
  <c r="I143" i="8"/>
  <c r="J143" i="8" s="1"/>
  <c r="K143" i="8" s="1"/>
  <c r="L143" i="8" s="1"/>
  <c r="I135" i="8"/>
  <c r="J135" i="8" s="1"/>
  <c r="K135" i="8" s="1"/>
  <c r="L135" i="8" s="1"/>
  <c r="I127" i="8"/>
  <c r="J127" i="8" s="1"/>
  <c r="K127" i="8" s="1"/>
  <c r="L127" i="8" s="1"/>
  <c r="I119" i="8"/>
  <c r="J119" i="8" s="1"/>
  <c r="K119" i="8" s="1"/>
  <c r="L119" i="8" s="1"/>
  <c r="I111" i="8"/>
  <c r="J111" i="8" s="1"/>
  <c r="K111" i="8" s="1"/>
  <c r="L111" i="8" s="1"/>
  <c r="I103" i="8"/>
  <c r="J103" i="8" s="1"/>
  <c r="K103" i="8" s="1"/>
  <c r="L103" i="8" s="1"/>
  <c r="I95" i="8"/>
  <c r="J95" i="8" s="1"/>
  <c r="K95" i="8" s="1"/>
  <c r="L95" i="8" s="1"/>
  <c r="I87" i="8"/>
  <c r="J87" i="8" s="1"/>
  <c r="K87" i="8" s="1"/>
  <c r="L87" i="8" s="1"/>
  <c r="I79" i="8"/>
  <c r="J79" i="8" s="1"/>
  <c r="K79" i="8" s="1"/>
  <c r="L79" i="8" s="1"/>
  <c r="I71" i="8"/>
  <c r="J71" i="8" s="1"/>
  <c r="K71" i="8" s="1"/>
  <c r="L71" i="8" s="1"/>
  <c r="I63" i="8"/>
  <c r="J63" i="8" s="1"/>
  <c r="K63" i="8" s="1"/>
  <c r="L63" i="8" s="1"/>
  <c r="I55" i="8"/>
  <c r="J55" i="8" s="1"/>
  <c r="K55" i="8" s="1"/>
  <c r="L55" i="8" s="1"/>
  <c r="I47" i="8"/>
  <c r="J47" i="8" s="1"/>
  <c r="K47" i="8" s="1"/>
  <c r="L47" i="8" s="1"/>
  <c r="I39" i="8"/>
  <c r="J39" i="8" s="1"/>
  <c r="K39" i="8" s="1"/>
  <c r="L39" i="8" s="1"/>
  <c r="I31" i="8"/>
  <c r="J31" i="8" s="1"/>
  <c r="K31" i="8" s="1"/>
  <c r="L31" i="8" s="1"/>
  <c r="I23" i="8"/>
  <c r="J23" i="8" s="1"/>
  <c r="K23" i="8" s="1"/>
  <c r="L23" i="8" s="1"/>
  <c r="I15" i="8"/>
  <c r="J15" i="8" s="1"/>
  <c r="K15" i="8" s="1"/>
  <c r="L15" i="8" s="1"/>
  <c r="I7" i="8"/>
  <c r="J7" i="8" s="1"/>
  <c r="K7" i="8" s="1"/>
  <c r="L7" i="8" s="1"/>
  <c r="I90" i="8"/>
  <c r="J90" i="8" s="1"/>
  <c r="K90" i="8" s="1"/>
  <c r="L90" i="8" s="1"/>
  <c r="I34" i="8"/>
  <c r="J34" i="8" s="1"/>
  <c r="K34" i="8" s="1"/>
  <c r="L34" i="8" s="1"/>
  <c r="I142" i="8"/>
  <c r="J142" i="8" s="1"/>
  <c r="K142" i="8" s="1"/>
  <c r="L142" i="8" s="1"/>
  <c r="I110" i="8"/>
  <c r="J110" i="8" s="1"/>
  <c r="K110" i="8" s="1"/>
  <c r="L110" i="8" s="1"/>
  <c r="I78" i="8"/>
  <c r="J78" i="8" s="1"/>
  <c r="K78" i="8" s="1"/>
  <c r="L78" i="8" s="1"/>
  <c r="I46" i="8"/>
  <c r="J46" i="8" s="1"/>
  <c r="K46" i="8" s="1"/>
  <c r="L46" i="8" s="1"/>
  <c r="I14" i="8"/>
  <c r="J14" i="8" s="1"/>
  <c r="K14" i="8" s="1"/>
  <c r="L14" i="8" s="1"/>
  <c r="K4" i="8"/>
  <c r="L4" i="8" s="1"/>
  <c r="J6" i="8"/>
  <c r="K6" i="8" s="1"/>
  <c r="L6" i="8" s="1"/>
  <c r="J134" i="8"/>
  <c r="K134" i="8" s="1"/>
  <c r="L134" i="8" s="1"/>
  <c r="J126" i="8"/>
  <c r="K126" i="8" s="1"/>
  <c r="L126" i="8" s="1"/>
  <c r="J118" i="8"/>
  <c r="K118" i="8" s="1"/>
  <c r="L118" i="8" s="1"/>
  <c r="J102" i="8"/>
  <c r="K102" i="8" s="1"/>
  <c r="L102" i="8" s="1"/>
  <c r="J94" i="8"/>
  <c r="K94" i="8" s="1"/>
  <c r="L94" i="8" s="1"/>
  <c r="J86" i="8"/>
  <c r="K86" i="8" s="1"/>
  <c r="L86" i="8" s="1"/>
  <c r="J70" i="8"/>
  <c r="K70" i="8" s="1"/>
  <c r="L70" i="8" s="1"/>
  <c r="J62" i="8"/>
  <c r="K62" i="8" s="1"/>
  <c r="L62" i="8" s="1"/>
  <c r="J54" i="8"/>
  <c r="K54" i="8" s="1"/>
  <c r="L54" i="8" s="1"/>
  <c r="J38" i="8"/>
  <c r="K38" i="8" s="1"/>
  <c r="L38" i="8" s="1"/>
  <c r="J30" i="8"/>
  <c r="K30" i="8" s="1"/>
  <c r="L30" i="8" s="1"/>
  <c r="J22" i="8"/>
  <c r="K22" i="8" s="1"/>
  <c r="L22" i="8" s="1"/>
  <c r="J141" i="8"/>
  <c r="K141" i="8" s="1"/>
  <c r="L141" i="8" s="1"/>
  <c r="J133" i="8"/>
  <c r="K133" i="8" s="1"/>
  <c r="L133" i="8" s="1"/>
  <c r="J125" i="8"/>
  <c r="K125" i="8" s="1"/>
  <c r="L125" i="8" s="1"/>
  <c r="J117" i="8"/>
  <c r="K117" i="8" s="1"/>
  <c r="L117" i="8" s="1"/>
  <c r="J109" i="8"/>
  <c r="K109" i="8" s="1"/>
  <c r="L109" i="8" s="1"/>
  <c r="J101" i="8"/>
  <c r="K101" i="8" s="1"/>
  <c r="L101" i="8" s="1"/>
  <c r="J69" i="8"/>
  <c r="K69" i="8" s="1"/>
  <c r="L69" i="8" s="1"/>
  <c r="J61" i="8"/>
  <c r="K61" i="8" s="1"/>
  <c r="L61" i="8" s="1"/>
  <c r="J53" i="8"/>
  <c r="K53" i="8" s="1"/>
  <c r="L53" i="8" s="1"/>
  <c r="J45" i="8"/>
  <c r="K45" i="8" s="1"/>
  <c r="L45" i="8" s="1"/>
  <c r="J37" i="8"/>
  <c r="K37" i="8" s="1"/>
  <c r="L37" i="8" s="1"/>
  <c r="J29" i="8"/>
  <c r="K29" i="8" s="1"/>
  <c r="L29" i="8" s="1"/>
  <c r="J21" i="8"/>
  <c r="K21" i="8" s="1"/>
  <c r="L21" i="8" s="1"/>
  <c r="J13" i="8"/>
  <c r="K13" i="8" s="1"/>
  <c r="L13" i="8" s="1"/>
  <c r="J5" i="8"/>
  <c r="K5" i="8" s="1"/>
  <c r="L5" i="8" s="1"/>
  <c r="J85" i="8"/>
  <c r="K85" i="8" s="1"/>
  <c r="L85" i="8" s="1"/>
  <c r="J140" i="8"/>
  <c r="K140" i="8" s="1"/>
  <c r="L140" i="8" s="1"/>
  <c r="J132" i="8"/>
  <c r="K132" i="8" s="1"/>
  <c r="L132" i="8" s="1"/>
  <c r="J124" i="8"/>
  <c r="K124" i="8" s="1"/>
  <c r="L124" i="8" s="1"/>
  <c r="J116" i="8"/>
  <c r="K116" i="8" s="1"/>
  <c r="L116" i="8" s="1"/>
  <c r="J108" i="8"/>
  <c r="K108" i="8" s="1"/>
  <c r="L108" i="8" s="1"/>
  <c r="J100" i="8"/>
  <c r="K100" i="8" s="1"/>
  <c r="L100" i="8" s="1"/>
  <c r="J92" i="8"/>
  <c r="K92" i="8" s="1"/>
  <c r="L92" i="8" s="1"/>
  <c r="J84" i="8"/>
  <c r="K84" i="8" s="1"/>
  <c r="L84" i="8" s="1"/>
  <c r="J76" i="8"/>
  <c r="K76" i="8" s="1"/>
  <c r="L76" i="8" s="1"/>
  <c r="J68" i="8"/>
  <c r="K68" i="8" s="1"/>
  <c r="L68" i="8" s="1"/>
  <c r="J60" i="8"/>
  <c r="K60" i="8" s="1"/>
  <c r="L60" i="8" s="1"/>
  <c r="J52" i="8"/>
  <c r="K52" i="8" s="1"/>
  <c r="L52" i="8" s="1"/>
  <c r="J44" i="8"/>
  <c r="K44" i="8" s="1"/>
  <c r="L44" i="8" s="1"/>
  <c r="J36" i="8"/>
  <c r="K36" i="8" s="1"/>
  <c r="L36" i="8" s="1"/>
  <c r="J28" i="8"/>
  <c r="K28" i="8" s="1"/>
  <c r="L28" i="8" s="1"/>
  <c r="J20" i="8"/>
  <c r="K20" i="8" s="1"/>
  <c r="L20" i="8" s="1"/>
  <c r="J12" i="8"/>
  <c r="K12" i="8" s="1"/>
  <c r="L12" i="8" s="1"/>
  <c r="J144" i="8"/>
  <c r="K144" i="8" s="1"/>
  <c r="L144" i="8" s="1"/>
  <c r="J136" i="8"/>
  <c r="K136" i="8" s="1"/>
  <c r="L136" i="8" s="1"/>
  <c r="J128" i="8"/>
  <c r="K128" i="8" s="1"/>
  <c r="L128" i="8" s="1"/>
  <c r="J112" i="8"/>
  <c r="K112" i="8" s="1"/>
  <c r="L112" i="8" s="1"/>
  <c r="J104" i="8"/>
  <c r="K104" i="8" s="1"/>
  <c r="L104" i="8" s="1"/>
  <c r="J96" i="8"/>
  <c r="K96" i="8" s="1"/>
  <c r="L96" i="8" s="1"/>
  <c r="J80" i="8"/>
  <c r="K80" i="8" s="1"/>
  <c r="L80" i="8" s="1"/>
  <c r="J72" i="8"/>
  <c r="K72" i="8" s="1"/>
  <c r="L72" i="8" s="1"/>
  <c r="J64" i="8"/>
  <c r="K64" i="8" s="1"/>
  <c r="L64" i="8" s="1"/>
  <c r="J48" i="8"/>
  <c r="K48" i="8" s="1"/>
  <c r="L48" i="8" s="1"/>
  <c r="J40" i="8"/>
  <c r="K40" i="8" s="1"/>
  <c r="L40" i="8" s="1"/>
  <c r="J32" i="8"/>
  <c r="K32" i="8" s="1"/>
  <c r="L32" i="8" s="1"/>
  <c r="J16" i="8"/>
  <c r="K16" i="8" s="1"/>
  <c r="L16" i="8" s="1"/>
  <c r="J8" i="8"/>
  <c r="K8" i="8" s="1"/>
  <c r="L8" i="8" s="1"/>
  <c r="J139" i="8"/>
  <c r="K139" i="8" s="1"/>
  <c r="L139" i="8" s="1"/>
  <c r="J131" i="8"/>
  <c r="K131" i="8" s="1"/>
  <c r="L131" i="8" s="1"/>
  <c r="J123" i="8"/>
  <c r="K123" i="8" s="1"/>
  <c r="L123" i="8" s="1"/>
  <c r="J115" i="8"/>
  <c r="K115" i="8" s="1"/>
  <c r="L115" i="8" s="1"/>
  <c r="J107" i="8"/>
  <c r="K107" i="8" s="1"/>
  <c r="L107" i="8" s="1"/>
  <c r="J99" i="8"/>
  <c r="K99" i="8" s="1"/>
  <c r="L99" i="8" s="1"/>
  <c r="J91" i="8"/>
  <c r="K91" i="8" s="1"/>
  <c r="L91" i="8" s="1"/>
  <c r="J83" i="8"/>
  <c r="K83" i="8" s="1"/>
  <c r="L83" i="8" s="1"/>
  <c r="J75" i="8"/>
  <c r="K75" i="8" s="1"/>
  <c r="L75" i="8" s="1"/>
  <c r="J67" i="8"/>
  <c r="K67" i="8" s="1"/>
  <c r="L67" i="8" s="1"/>
  <c r="J59" i="8"/>
  <c r="K59" i="8" s="1"/>
  <c r="L59" i="8" s="1"/>
  <c r="J51" i="8"/>
  <c r="K51" i="8" s="1"/>
  <c r="L51" i="8" s="1"/>
  <c r="J43" i="8"/>
  <c r="K43" i="8" s="1"/>
  <c r="L43" i="8" s="1"/>
  <c r="J35" i="8"/>
  <c r="K35" i="8" s="1"/>
  <c r="L35" i="8" s="1"/>
  <c r="J27" i="8"/>
  <c r="K27" i="8" s="1"/>
  <c r="L27" i="8" s="1"/>
  <c r="J19" i="8"/>
  <c r="K19" i="8" s="1"/>
  <c r="L19" i="8" s="1"/>
  <c r="J11" i="8"/>
  <c r="K11" i="8" s="1"/>
  <c r="L11" i="8" s="1"/>
  <c r="J130" i="8"/>
  <c r="K130" i="8" s="1"/>
  <c r="L130" i="8" s="1"/>
  <c r="J66" i="8"/>
  <c r="K66" i="8" s="1"/>
  <c r="L66" i="8" s="1"/>
</calcChain>
</file>

<file path=xl/sharedStrings.xml><?xml version="1.0" encoding="utf-8"?>
<sst xmlns="http://schemas.openxmlformats.org/spreadsheetml/2006/main" count="730" uniqueCount="402">
  <si>
    <t>ID</t>
  </si>
  <si>
    <t>Name</t>
  </si>
  <si>
    <t>E</t>
  </si>
  <si>
    <t>N</t>
  </si>
  <si>
    <t>Area weight</t>
  </si>
  <si>
    <t>Capital weight</t>
  </si>
  <si>
    <t>Angermünde</t>
  </si>
  <si>
    <t>Arkona</t>
  </si>
  <si>
    <t>Artern</t>
  </si>
  <si>
    <t>Augsburg</t>
  </si>
  <si>
    <t>Bamberg</t>
  </si>
  <si>
    <t>Barth</t>
  </si>
  <si>
    <t>Baruth</t>
  </si>
  <si>
    <t>Berlin-Schönefeld</t>
  </si>
  <si>
    <t>Berlin-Tegel</t>
  </si>
  <si>
    <t>Berlin-Tempelhof</t>
  </si>
  <si>
    <t>Boizenburg</t>
  </si>
  <si>
    <t>Boltenhagen</t>
  </si>
  <si>
    <t>Borkum-Süderstraße</t>
  </si>
  <si>
    <t>Braunlage</t>
  </si>
  <si>
    <t>Braunschweig</t>
  </si>
  <si>
    <t>Bremen</t>
  </si>
  <si>
    <t>Bremerhaven</t>
  </si>
  <si>
    <t>Brocken</t>
  </si>
  <si>
    <t>Büchel (Flugplatz)</t>
  </si>
  <si>
    <t>Carlsfeld</t>
  </si>
  <si>
    <t>Chemnitz</t>
  </si>
  <si>
    <t>Lautertal-Oberlauter</t>
  </si>
  <si>
    <t>Cottbus</t>
  </si>
  <si>
    <t>Cuxhaven</t>
  </si>
  <si>
    <t>Deuselbach</t>
  </si>
  <si>
    <t>Diepholz</t>
  </si>
  <si>
    <t>Doberlug-Kirchhain</t>
  </si>
  <si>
    <t>Dresden-Klotzsche</t>
  </si>
  <si>
    <t>Düsseldorf</t>
  </si>
  <si>
    <t>München-Flughafen</t>
  </si>
  <si>
    <t>Erfurt-Weimar</t>
  </si>
  <si>
    <t>Essen-Bredeney</t>
  </si>
  <si>
    <t>Faßberg</t>
  </si>
  <si>
    <t>Frankfurt/Main</t>
  </si>
  <si>
    <t>Freiburg</t>
  </si>
  <si>
    <t>Freudenstadt</t>
  </si>
  <si>
    <t>Gardelegen</t>
  </si>
  <si>
    <t>Garmisch-Partenkirchen</t>
  </si>
  <si>
    <t>Geisenheim</t>
  </si>
  <si>
    <t>Genthin</t>
  </si>
  <si>
    <t>Gera-Leumnitz</t>
  </si>
  <si>
    <t>GieÃŸen/Wettenberg</t>
  </si>
  <si>
    <t>Görlitz</t>
  </si>
  <si>
    <t>Göttingen</t>
  </si>
  <si>
    <t>Greifswald</t>
  </si>
  <si>
    <t>Münster/Osnabrück</t>
  </si>
  <si>
    <t>Hallig Hooge</t>
  </si>
  <si>
    <t>Hamburg-Fuhlsbüttel</t>
  </si>
  <si>
    <t>Hannover</t>
  </si>
  <si>
    <t>Harzgerode</t>
  </si>
  <si>
    <t>Hersfeld, Bad</t>
  </si>
  <si>
    <t>Bertsdorf-Hörnitz</t>
  </si>
  <si>
    <t>Hof</t>
  </si>
  <si>
    <t>Hohenpeißenberg</t>
  </si>
  <si>
    <t>Hohn</t>
  </si>
  <si>
    <t>Idar-Oberstein</t>
  </si>
  <si>
    <t>Kahler Asten</t>
  </si>
  <si>
    <t>Kissingen, Bad</t>
  </si>
  <si>
    <t>Klippeneck</t>
  </si>
  <si>
    <t>Köln-Bonn</t>
  </si>
  <si>
    <t>Konstanz</t>
  </si>
  <si>
    <t>Kümmersbruck</t>
  </si>
  <si>
    <t>Kyritz</t>
  </si>
  <si>
    <t>Lahr</t>
  </si>
  <si>
    <t>Lechfeld</t>
  </si>
  <si>
    <t>Leck</t>
  </si>
  <si>
    <t>Leinefelde</t>
  </si>
  <si>
    <t>Leipzig-Holzhausen</t>
  </si>
  <si>
    <t>Leipzig/Halle</t>
  </si>
  <si>
    <t>Lindenberg</t>
  </si>
  <si>
    <t>Lingen</t>
  </si>
  <si>
    <t>Lippspringe, Bad</t>
  </si>
  <si>
    <t>List auf Sylt</t>
  </si>
  <si>
    <t>Lübeck-Blankensee</t>
  </si>
  <si>
    <t>Lüchow</t>
  </si>
  <si>
    <t>Lüdenscheid</t>
  </si>
  <si>
    <t>Magdeburg</t>
  </si>
  <si>
    <t>Marienberg</t>
  </si>
  <si>
    <t>Marienberg, Bad</t>
  </si>
  <si>
    <t>Meiningen</t>
  </si>
  <si>
    <t>Meppen</t>
  </si>
  <si>
    <t>Michelstadt-Vielbrunn</t>
  </si>
  <si>
    <t>Mühldorf</t>
  </si>
  <si>
    <t>Neuburg/Donau</t>
  </si>
  <si>
    <t>Neuhaus am Rennweg</t>
  </si>
  <si>
    <t>Neuruppin</t>
  </si>
  <si>
    <t>Nörvenich (Flugplatz)</t>
  </si>
  <si>
    <t>Norderney</t>
  </si>
  <si>
    <t>Nordholz (Flugplatz)</t>
  </si>
  <si>
    <t>Nürburg-Barweiler</t>
  </si>
  <si>
    <t>Nürnberg</t>
  </si>
  <si>
    <t>Oberstdorf</t>
  </si>
  <si>
    <t>Öhringen</t>
  </si>
  <si>
    <t>Oschatz</t>
  </si>
  <si>
    <t>Osterfeld</t>
  </si>
  <si>
    <t>Plauen</t>
  </si>
  <si>
    <t>Potsdam</t>
  </si>
  <si>
    <t>Putbus</t>
  </si>
  <si>
    <t>Regensburg</t>
  </si>
  <si>
    <t>Roding-Wetterfeld</t>
  </si>
  <si>
    <t>Rostock-WarnemÃ¼nde</t>
  </si>
  <si>
    <t>Roth</t>
  </si>
  <si>
    <t>Saarbrücken-Ensheim</t>
  </si>
  <si>
    <t>Salzuflen, Bad</t>
  </si>
  <si>
    <t>Schleiz</t>
  </si>
  <si>
    <t>Schleswig</t>
  </si>
  <si>
    <t>Schmücke</t>
  </si>
  <si>
    <t>Schwerin</t>
  </si>
  <si>
    <t>Seehausen</t>
  </si>
  <si>
    <t>Soltau</t>
  </si>
  <si>
    <t>Stötten</t>
  </si>
  <si>
    <t>Straubing</t>
  </si>
  <si>
    <t>Strucklahnungshörn</t>
  </si>
  <si>
    <t>Stuttgart (Schnarrenberg)</t>
  </si>
  <si>
    <t>Stuttgart-Echterdingen</t>
  </si>
  <si>
    <t>Tholey</t>
  </si>
  <si>
    <t>Travemünde</t>
  </si>
  <si>
    <t>Trier-Petrisberg</t>
  </si>
  <si>
    <t>Ueckermünde</t>
  </si>
  <si>
    <t>Ummendorf</t>
  </si>
  <si>
    <t>Waren (Müritz)</t>
  </si>
  <si>
    <t>Wasserkuppe</t>
  </si>
  <si>
    <t>Weiden</t>
  </si>
  <si>
    <t>Weinbiet</t>
  </si>
  <si>
    <t>Weißenburg-Emetzheim</t>
  </si>
  <si>
    <t>Wernigerode</t>
  </si>
  <si>
    <t>Fehmarn</t>
  </si>
  <si>
    <t>Wiesenburg</t>
  </si>
  <si>
    <t>Wittenberg</t>
  </si>
  <si>
    <t>Wittmundhafen</t>
  </si>
  <si>
    <t>Würzburg</t>
  </si>
  <si>
    <t>Zugspitze</t>
  </si>
  <si>
    <t>Emden</t>
  </si>
  <si>
    <t>Fürstenzell</t>
  </si>
  <si>
    <t>Hahn</t>
  </si>
  <si>
    <t>Mannheim</t>
  </si>
  <si>
    <t>Schönhagen (Ostseebad)</t>
  </si>
  <si>
    <t>Spiekeroog (SWN)</t>
  </si>
  <si>
    <t>Darßer Ort (SWN)</t>
  </si>
  <si>
    <t>Lindau (SWN)</t>
  </si>
  <si>
    <t>Vogtareuth (Kläranlage)</t>
  </si>
  <si>
    <t>Start date</t>
  </si>
  <si>
    <t>End date</t>
  </si>
  <si>
    <t>CRP capital weight</t>
  </si>
  <si>
    <t>CRP area weight</t>
  </si>
  <si>
    <t>Loss Information</t>
  </si>
  <si>
    <t>Anatol</t>
  </si>
  <si>
    <t>1.558±0.08</t>
  </si>
  <si>
    <t>3.218±0.242</t>
  </si>
  <si>
    <t>no</t>
  </si>
  <si>
    <t>Lothar</t>
  </si>
  <si>
    <t>13.156±1.465</t>
  </si>
  <si>
    <t>9.35±1.024</t>
  </si>
  <si>
    <t>Kerstin und Liane</t>
  </si>
  <si>
    <t>0.9±0.026</t>
  </si>
  <si>
    <t>1.236±0.045</t>
  </si>
  <si>
    <t>Ginger</t>
  </si>
  <si>
    <t>0.698±0.031</t>
  </si>
  <si>
    <t>0.368±0.011</t>
  </si>
  <si>
    <t>Oratia</t>
  </si>
  <si>
    <t>0.396±0.009</t>
  </si>
  <si>
    <t>0.421±0.01</t>
  </si>
  <si>
    <t>No Name</t>
  </si>
  <si>
    <t>1.351±0.109</t>
  </si>
  <si>
    <t>0.649±0.045</t>
  </si>
  <si>
    <t>0.034±0.001</t>
  </si>
  <si>
    <t>Jennifer</t>
  </si>
  <si>
    <t>1.953±0.097</t>
  </si>
  <si>
    <t>2.722±0.153</t>
  </si>
  <si>
    <t>yes</t>
  </si>
  <si>
    <t>Anna</t>
  </si>
  <si>
    <t>2.004±0.093</t>
  </si>
  <si>
    <t>2.568±0.138</t>
  </si>
  <si>
    <t>Jeanette</t>
  </si>
  <si>
    <t>6.966±0.421</t>
  </si>
  <si>
    <t>7.235±0.461</t>
  </si>
  <si>
    <t>Calvann</t>
  </si>
  <si>
    <t>1.2±0.038</t>
  </si>
  <si>
    <t>0.938±0.031</t>
  </si>
  <si>
    <t>Jan</t>
  </si>
  <si>
    <t>0.7±0.019</t>
  </si>
  <si>
    <t>0.931±0.03</t>
  </si>
  <si>
    <t>Gerda und Hanne</t>
  </si>
  <si>
    <t>1.24±0.046</t>
  </si>
  <si>
    <t>1.006±0.036</t>
  </si>
  <si>
    <t>Queenie</t>
  </si>
  <si>
    <t>0.761±0.025</t>
  </si>
  <si>
    <t>0.823±0.025</t>
  </si>
  <si>
    <t>Nina &amp; Oralie</t>
  </si>
  <si>
    <t>1.634±0.073</t>
  </si>
  <si>
    <t>2.854±0.169</t>
  </si>
  <si>
    <t>0.223±0.004</t>
  </si>
  <si>
    <t>0.151±0.003</t>
  </si>
  <si>
    <t>Erwin</t>
  </si>
  <si>
    <t>0.787±0.027</t>
  </si>
  <si>
    <t>1.327±0.059</t>
  </si>
  <si>
    <t>Ingo</t>
  </si>
  <si>
    <t>0.51±0.012</t>
  </si>
  <si>
    <t>0.479±0.01</t>
  </si>
  <si>
    <t>Ulf</t>
  </si>
  <si>
    <t>1.173±0.034</t>
  </si>
  <si>
    <t>1.315±0.042</t>
  </si>
  <si>
    <t>Thorsten</t>
  </si>
  <si>
    <t>0.093±0.001</t>
  </si>
  <si>
    <t>0.071±0.001</t>
  </si>
  <si>
    <t>Dorian (Cyrus)</t>
  </si>
  <si>
    <t>1.034±0.039</t>
  </si>
  <si>
    <t>1.41±0.06</t>
  </si>
  <si>
    <t>Britta</t>
  </si>
  <si>
    <t>0.265±0.005</t>
  </si>
  <si>
    <t>0.384±0.009</t>
  </si>
  <si>
    <t>Vera</t>
  </si>
  <si>
    <t>0.288±0.006</t>
  </si>
  <si>
    <t>0.267±0.006</t>
  </si>
  <si>
    <t>Klara</t>
  </si>
  <si>
    <t>0.989±0.03</t>
  </si>
  <si>
    <t>1.131±0.037</t>
  </si>
  <si>
    <t>Franz</t>
  </si>
  <si>
    <t>0.908±0.027</t>
  </si>
  <si>
    <t>1.09±0.035</t>
  </si>
  <si>
    <t>Kyrill</t>
  </si>
  <si>
    <t>17.644±1.814</t>
  </si>
  <si>
    <t>16.965±1.754</t>
  </si>
  <si>
    <t>Fridtijof</t>
  </si>
  <si>
    <t>0.445±0.009</t>
  </si>
  <si>
    <t>0.412±0.008</t>
  </si>
  <si>
    <t>Resi</t>
  </si>
  <si>
    <t>0.184±0.003</t>
  </si>
  <si>
    <t>0.203±0.003</t>
  </si>
  <si>
    <t>Anette</t>
  </si>
  <si>
    <t>0.063±0.001</t>
  </si>
  <si>
    <t>0.104±0.002</t>
  </si>
  <si>
    <t>Emma</t>
  </si>
  <si>
    <t>3.857±0.241</t>
  </si>
  <si>
    <t>3.905±0.254</t>
  </si>
  <si>
    <t>Kristen</t>
  </si>
  <si>
    <t>0.804±0.019</t>
  </si>
  <si>
    <t>0.77±0.019</t>
  </si>
  <si>
    <t>Quinten</t>
  </si>
  <si>
    <t>0.591±0.019</t>
  </si>
  <si>
    <t>0.472±0.015</t>
  </si>
  <si>
    <t>Xynthia</t>
  </si>
  <si>
    <t>2.898±0.162</t>
  </si>
  <si>
    <t>2.327±0.127</t>
  </si>
  <si>
    <t>Joachim</t>
  </si>
  <si>
    <t>0.554±0.012</t>
  </si>
  <si>
    <t>0.529±0.012</t>
  </si>
  <si>
    <t>Ulli/Andrea</t>
  </si>
  <si>
    <t>1.232±0.04</t>
  </si>
  <si>
    <t>1.112±0.033</t>
  </si>
  <si>
    <t>Christian</t>
  </si>
  <si>
    <t>1.715±0.106</t>
  </si>
  <si>
    <t>1.564±0.079</t>
  </si>
  <si>
    <t>Xaver</t>
  </si>
  <si>
    <t>0.902±0.028</t>
  </si>
  <si>
    <t>1.159±0.039</t>
  </si>
  <si>
    <t>Ex-Gonzalo</t>
  </si>
  <si>
    <t>0.98±0.047</t>
  </si>
  <si>
    <t>0.596±0.022</t>
  </si>
  <si>
    <t>Elon und Felix</t>
  </si>
  <si>
    <t>1.196±0.041</t>
  </si>
  <si>
    <t>1.375±0.053</t>
  </si>
  <si>
    <t>Niklas</t>
  </si>
  <si>
    <t>3.204±0.13</t>
  </si>
  <si>
    <t>3.212±0.141</t>
  </si>
  <si>
    <t>Nils</t>
  </si>
  <si>
    <t>0.402±0.008</t>
  </si>
  <si>
    <t>0.454±0.01</t>
  </si>
  <si>
    <t>Barbara</t>
  </si>
  <si>
    <t>0.295±0.01</t>
  </si>
  <si>
    <t>0.327±0.009</t>
  </si>
  <si>
    <t>Axel</t>
  </si>
  <si>
    <t>0.173±0.003</t>
  </si>
  <si>
    <t>0.206±0.003</t>
  </si>
  <si>
    <t>Egon</t>
  </si>
  <si>
    <t>1.03±0.036</t>
  </si>
  <si>
    <t>0.92±0.035</t>
  </si>
  <si>
    <t>Thomas</t>
  </si>
  <si>
    <t>1.084±0.041</t>
  </si>
  <si>
    <t>0.781±0.024</t>
  </si>
  <si>
    <t>Sebastian</t>
  </si>
  <si>
    <t>0.372±0.007</t>
  </si>
  <si>
    <t>0.404±0.008</t>
  </si>
  <si>
    <t>Xavier</t>
  </si>
  <si>
    <t>1.276±0.067</t>
  </si>
  <si>
    <t>1.706±0.096</t>
  </si>
  <si>
    <t>Herwart</t>
  </si>
  <si>
    <t>1.33±0.056</t>
  </si>
  <si>
    <t>1.816±0.09</t>
  </si>
  <si>
    <t>Burglind</t>
  </si>
  <si>
    <t>1.402±0.051</t>
  </si>
  <si>
    <t>1.115±0.04</t>
  </si>
  <si>
    <t>Friederike</t>
  </si>
  <si>
    <t>4.919±0.338</t>
  </si>
  <si>
    <t>4.406±0.309</t>
  </si>
  <si>
    <t>Fabienne</t>
  </si>
  <si>
    <t>2.252±0.241</t>
  </si>
  <si>
    <t>2.175±0.228</t>
  </si>
  <si>
    <t>Bennet</t>
  </si>
  <si>
    <t>1.431±0.049</t>
  </si>
  <si>
    <t>1.243±0.04</t>
  </si>
  <si>
    <t>Cornelius</t>
  </si>
  <si>
    <t>0.382±0.008</t>
  </si>
  <si>
    <t>0.332±0.006</t>
  </si>
  <si>
    <t>Draggi</t>
  </si>
  <si>
    <t>0.581±0.016</t>
  </si>
  <si>
    <t>0.509±0.012</t>
  </si>
  <si>
    <t>Eberhard</t>
  </si>
  <si>
    <t>3.197±0.166</t>
  </si>
  <si>
    <t>2.303±0.116</t>
  </si>
  <si>
    <t>0.3±0.005</t>
  </si>
  <si>
    <t>0.259±0.004</t>
  </si>
  <si>
    <t>Heinz&amp;Igor</t>
  </si>
  <si>
    <t>0.288±0.005</t>
  </si>
  <si>
    <t>0.321±0.006</t>
  </si>
  <si>
    <t>Station</t>
  </si>
  <si>
    <t>Anatol, 1999</t>
  </si>
  <si>
    <t>Lothar, 1999</t>
  </si>
  <si>
    <t>Kerstin und Liane, 2000</t>
  </si>
  <si>
    <t>Ginger, 2000</t>
  </si>
  <si>
    <t>Oratia, 2000</t>
  </si>
  <si>
    <t>No Name, 2000</t>
  </si>
  <si>
    <t>No Name, 2001</t>
  </si>
  <si>
    <t>Jennifer, 2002</t>
  </si>
  <si>
    <t>Anna, 2002</t>
  </si>
  <si>
    <t>Jeanette, 2002</t>
  </si>
  <si>
    <t>Calvann, 2003</t>
  </si>
  <si>
    <t>Jan, 2003</t>
  </si>
  <si>
    <t>Gerda und Hanne, 2004</t>
  </si>
  <si>
    <t>Queenie, 2004</t>
  </si>
  <si>
    <t>Nina &amp; Oralie, 2004</t>
  </si>
  <si>
    <t>No Name, 2004</t>
  </si>
  <si>
    <t>Erwin, 2005</t>
  </si>
  <si>
    <t>Ingo, 2005</t>
  </si>
  <si>
    <t>Ulf, 2005</t>
  </si>
  <si>
    <t>Thorsten, 2005</t>
  </si>
  <si>
    <t>Dorian (Cyrus), 2005</t>
  </si>
  <si>
    <t>Britta, 2006</t>
  </si>
  <si>
    <t>Vera, 2006</t>
  </si>
  <si>
    <t>Klara, 2006</t>
  </si>
  <si>
    <t>Franz, 2007</t>
  </si>
  <si>
    <t>Kyrill, 2007</t>
  </si>
  <si>
    <t>Fridtijof, 2007</t>
  </si>
  <si>
    <t>Resi, 2008</t>
  </si>
  <si>
    <t>Anette, 2008</t>
  </si>
  <si>
    <t>Emma, 2008</t>
  </si>
  <si>
    <t>Kristen, 2008</t>
  </si>
  <si>
    <t>Quinten, 2009</t>
  </si>
  <si>
    <t>Xynthia, 2010</t>
  </si>
  <si>
    <t>Joachim, 2011</t>
  </si>
  <si>
    <t>Ulli/Andrea, 2012</t>
  </si>
  <si>
    <t>Christian, 2012</t>
  </si>
  <si>
    <t>Xaver, 2013</t>
  </si>
  <si>
    <t>Ex-Gonzalo, 2013</t>
  </si>
  <si>
    <t>Elon und Felix, 2014</t>
  </si>
  <si>
    <t>Niklas, 2015</t>
  </si>
  <si>
    <t>Nils, 2015</t>
  </si>
  <si>
    <t>Barbara, 2015</t>
  </si>
  <si>
    <t>Axel, 2016</t>
  </si>
  <si>
    <t>Egon, 2017</t>
  </si>
  <si>
    <t>Thomas, 2017</t>
  </si>
  <si>
    <t>Sebastian, 2017</t>
  </si>
  <si>
    <t>Xavier, 2017</t>
  </si>
  <si>
    <t>Herwart, 2017</t>
  </si>
  <si>
    <t>Burglind, 2017</t>
  </si>
  <si>
    <t>Friederike, 2018</t>
  </si>
  <si>
    <t>Fabienne, 2018</t>
  </si>
  <si>
    <t>Bennet, 2018</t>
  </si>
  <si>
    <t>Cornelius, 2019</t>
  </si>
  <si>
    <t>Draggi, 2019</t>
  </si>
  <si>
    <t>Eberhard, 2019</t>
  </si>
  <si>
    <t>Franz, 2019</t>
  </si>
  <si>
    <t>Heinz&amp;Igor, 2019</t>
  </si>
  <si>
    <t>Completness considered</t>
  </si>
  <si>
    <t>Completness unconsidered</t>
  </si>
  <si>
    <t>s</t>
  </si>
  <si>
    <t>m</t>
  </si>
  <si>
    <t>Station ID</t>
  </si>
  <si>
    <t>v98% [m/s]</t>
  </si>
  <si>
    <t>Wind speed [m/s]</t>
  </si>
  <si>
    <t>Event intensity [m^1.5/s^1.5]</t>
  </si>
  <si>
    <t>RP [half season], biased</t>
  </si>
  <si>
    <r>
      <rPr>
        <b/>
        <sz val="8"/>
        <color rgb="FF000000"/>
        <rFont val="Symbol"/>
        <family val="1"/>
        <charset val="2"/>
      </rPr>
      <t>s</t>
    </r>
    <r>
      <rPr>
        <b/>
        <sz val="8"/>
        <color theme="1"/>
        <rFont val="Calibri"/>
        <family val="2"/>
        <scheme val="minor"/>
      </rPr>
      <t xml:space="preserve"> corrected</t>
    </r>
  </si>
  <si>
    <t>Parameter of the Gumbel distribution</t>
  </si>
  <si>
    <t>RP [year ]</t>
  </si>
  <si>
    <t>Weighting calculation</t>
  </si>
  <si>
    <t>CRP [year]</t>
  </si>
  <si>
    <t>RP [half season], bias corrected</t>
  </si>
  <si>
    <r>
      <rPr>
        <b/>
        <sz val="8"/>
        <color theme="1"/>
        <rFont val="Calibri"/>
        <family val="2"/>
        <scheme val="minor"/>
      </rPr>
      <t>Table 7 - Exposure distribution</t>
    </r>
    <r>
      <rPr>
        <sz val="8"/>
        <color theme="1"/>
        <rFont val="Calibri"/>
        <family val="2"/>
        <scheme val="minor"/>
      </rPr>
      <t>:  Modelled geographical exposure distribution by assigenment of insured market 
portfolio [Million Euro] to wind stations per winter storm event (total sum is 15 230 952.78  Mio Euro; wind stations without wind record for current storm have 0 exposure; loss information according to table Considered storms)</t>
    </r>
  </si>
  <si>
    <r>
      <rPr>
        <b/>
        <sz val="8"/>
        <color theme="1"/>
        <rFont val="Calibri"/>
        <family val="2"/>
        <scheme val="minor"/>
      </rPr>
      <t>Table 6 - Half season's completeness</t>
    </r>
    <r>
      <rPr>
        <sz val="8"/>
        <color theme="1"/>
        <rFont val="Calibri"/>
        <family val="2"/>
        <scheme val="minor"/>
      </rPr>
      <t>:  Share of completnes of records (1 means 100% with a record for every day of the half 
season, original data source: Deutscher Wetter Dienst [DWD, German meteorological service], Climate Data Centre [CDC], https://cdc.dwd.de/portal/202007291339/index.html, download Spring 2020; start and end date coding of observation periods: year-month-day)</t>
    </r>
  </si>
  <si>
    <r>
      <rPr>
        <b/>
        <sz val="8"/>
        <color theme="1"/>
        <rFont val="Calibri"/>
        <family val="2"/>
        <scheme val="minor"/>
      </rPr>
      <t>Table 5 - Half season's maxima</t>
    </r>
    <r>
      <rPr>
        <sz val="8"/>
        <color theme="1"/>
        <rFont val="Calibri"/>
        <family val="2"/>
        <scheme val="minor"/>
      </rPr>
      <t>:  Sample of the maximum wind gust speed [m/s] from winter storms (start and end date coding of observation periods: year-month-day;original data source: Deutscher Wetter Dienst [DWD, German 
meteorological service], Climate Data Centre [CDC], https://cdc.dwd.de/portal/202007291339/index.html, download Spring 2020)</t>
    </r>
  </si>
  <si>
    <r>
      <rPr>
        <b/>
        <sz val="8"/>
        <color theme="1"/>
        <rFont val="Calibri"/>
        <family val="2"/>
        <scheme val="minor"/>
      </rPr>
      <t>Table 4 - Gumbel parameters</t>
    </r>
    <r>
      <rPr>
        <sz val="8"/>
        <color theme="1"/>
        <rFont val="Calibri"/>
        <family val="2"/>
        <scheme val="minor"/>
      </rPr>
      <t>: Estimated parameters for the Gumbel distribution by station for 1.5 power of wind gust velocity [m</t>
    </r>
    <r>
      <rPr>
        <vertAlign val="superscript"/>
        <sz val="8"/>
        <color theme="1"/>
        <rFont val="Calibri"/>
        <family val="2"/>
        <scheme val="minor"/>
      </rPr>
      <t>1.5</t>
    </r>
    <r>
      <rPr>
        <sz val="8"/>
        <color theme="1"/>
        <rFont val="Calibri"/>
        <family val="2"/>
        <scheme val="minor"/>
      </rPr>
      <t>/s</t>
    </r>
    <r>
      <rPr>
        <vertAlign val="superscript"/>
        <sz val="8"/>
        <color theme="1"/>
        <rFont val="Calibri"/>
        <family val="2"/>
        <scheme val="minor"/>
      </rPr>
      <t>1.5</t>
    </r>
    <r>
      <rPr>
        <sz val="8"/>
        <color theme="1"/>
        <rFont val="Calibri"/>
        <family val="2"/>
        <scheme val="minor"/>
      </rPr>
      <t xml:space="preserve">] (without bias corrcetion of </t>
    </r>
    <r>
      <rPr>
        <sz val="8"/>
        <color theme="1"/>
        <rFont val="Symbol"/>
        <family val="1"/>
        <charset val="2"/>
      </rPr>
      <t>s</t>
    </r>
    <r>
      <rPr>
        <sz val="8"/>
        <color theme="1"/>
        <rFont val="Calibri"/>
        <family val="2"/>
        <scheme val="minor"/>
      </rPr>
      <t xml:space="preserve">, saample size is </t>
    </r>
    <r>
      <rPr>
        <i/>
        <sz val="8"/>
        <color theme="1"/>
        <rFont val="Calibri"/>
        <family val="2"/>
        <scheme val="minor"/>
      </rPr>
      <t>n</t>
    </r>
    <r>
      <rPr>
        <sz val="8"/>
        <color theme="1"/>
        <rFont val="Calibri"/>
        <family val="2"/>
        <scheme val="minor"/>
      </rPr>
      <t>=40, block size is a half hazard season)</t>
    </r>
  </si>
  <si>
    <r>
      <rPr>
        <b/>
        <sz val="8"/>
        <color theme="1"/>
        <rFont val="Calibri"/>
        <family val="2"/>
        <scheme val="minor"/>
      </rPr>
      <t>Table 3 - Considered wind stations</t>
    </r>
    <r>
      <rPr>
        <sz val="8"/>
        <color theme="1"/>
        <rFont val="Calibri"/>
        <family val="2"/>
        <scheme val="minor"/>
      </rPr>
      <t>: List of considered wind stations of German meteorological service (data source: Deutscher Wetter Dienst (DWD, German meteorological service), Climate Data Centre (CDC), https://cdc.dwd.de/portal/202007291339/index.html, download Spring 2020), normalized area and capital weight, and vulnerability parameter</t>
    </r>
  </si>
  <si>
    <r>
      <rPr>
        <b/>
        <sz val="8"/>
        <color theme="1"/>
        <rFont val="Calibri"/>
        <family val="2"/>
        <scheme val="minor"/>
      </rPr>
      <t>Table 1 - Considered storm events</t>
    </r>
    <r>
      <rPr>
        <sz val="8"/>
        <color theme="1"/>
        <rFont val="Calibri"/>
        <family val="2"/>
        <scheme val="minor"/>
      </rPr>
      <t>: List of analysed (wind) winter storms over Germany, corresponding time window for wind speed sampling, used weight and computed combined return period (CRP)</t>
    </r>
  </si>
  <si>
    <r>
      <rPr>
        <b/>
        <sz val="8"/>
        <color theme="1"/>
        <rFont val="Calibri"/>
        <family val="2"/>
        <scheme val="minor"/>
      </rPr>
      <t>Table 2 - Storm event's wind maximum</t>
    </r>
    <r>
      <rPr>
        <sz val="8"/>
        <color theme="1"/>
        <rFont val="Calibri"/>
        <family val="2"/>
        <scheme val="minor"/>
      </rPr>
      <t>:  Sample of the maximum wind gust speed [m/s] per witner storm event (storm events accoring to table Considered storms;original data source: Deutscher Wetter Dienst [DWD, German meteorological service], Climate Data Centre [CDC], https://cdc.dwd.de/portal/202007291339/index.html, download Spring 2020)</t>
    </r>
  </si>
  <si>
    <r>
      <rPr>
        <b/>
        <sz val="8"/>
        <color theme="1"/>
        <rFont val="Calibri"/>
        <family val="2"/>
        <scheme val="minor"/>
      </rPr>
      <t>Table 8 - CRP example</t>
    </r>
    <r>
      <rPr>
        <sz val="8"/>
        <color theme="1"/>
        <rFont val="Calibri"/>
        <family val="2"/>
        <scheme val="minor"/>
      </rPr>
      <t xml:space="preserve">:  The computation of a (capital weighted) CRP is demonstrated for stom event Kyrill, 2007. The result is shown on the tight.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</si>
</sst>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00000_-;\-* #,##0.0000000_-;_-* &quot;-&quot;??_-;_-@_-"/>
    <numFmt numFmtId="165" formatCode="0.0"/>
    <numFmt numFmtId="166" formatCode="_-* #,##0_-;\-* #,##0_-;_-* &quot;-&quot;??_-;_-@_-"/>
    <numFmt numFmtId="167" formatCode="_-* #,##0.0000_-;\-* #,##0.0000_-;_-* &quot;-&quot;??_-;_-@_-"/>
    <numFmt numFmtId="168" formatCode="_-* #,##0.0_-;\-* #,##0.0_-;_-* &quot;-&quot;??_-;_-@_-"/>
    <numFmt numFmtId="169" formatCode="_-* #,##0.00\ _€_-;\-* #,##0.00\ _€_-;_-* &quot;-&quot;??\ _€_-;_-@_-"/>
    <numFmt numFmtId="170" formatCode="_-* #,##0.000_-;\-* #,##0.0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Symbol"/>
      <family val="1"/>
      <charset val="2"/>
    </font>
    <font>
      <i/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b/>
      <sz val="8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b/>
      <sz val="8"/>
      <color rgb="FF000000"/>
      <name val="Symbol"/>
      <family val="1"/>
      <charset val="2"/>
    </font>
    <font>
      <b/>
      <sz val="8"/>
      <color rgb="FF000000"/>
      <name val="Calibri"/>
      <family val="1"/>
      <charset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164" fontId="3" fillId="0" borderId="4" xfId="1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2" borderId="0" xfId="0" applyFont="1" applyFill="1"/>
    <xf numFmtId="165" fontId="4" fillId="2" borderId="6" xfId="0" applyNumberFormat="1" applyFont="1" applyFill="1" applyBorder="1"/>
    <xf numFmtId="0" fontId="0" fillId="0" borderId="6" xfId="0" applyBorder="1"/>
    <xf numFmtId="165" fontId="4" fillId="2" borderId="12" xfId="0" applyNumberFormat="1" applyFont="1" applyFill="1" applyBorder="1"/>
    <xf numFmtId="165" fontId="4" fillId="2" borderId="13" xfId="0" applyNumberFormat="1" applyFont="1" applyFill="1" applyBorder="1"/>
    <xf numFmtId="165" fontId="4" fillId="2" borderId="14" xfId="0" applyNumberFormat="1" applyFont="1" applyFill="1" applyBorder="1"/>
    <xf numFmtId="167" fontId="4" fillId="0" borderId="0" xfId="1" applyNumberFormat="1" applyFont="1" applyFill="1"/>
    <xf numFmtId="167" fontId="4" fillId="0" borderId="6" xfId="1" applyNumberFormat="1" applyFont="1" applyFill="1" applyBorder="1"/>
    <xf numFmtId="167" fontId="4" fillId="0" borderId="12" xfId="1" applyNumberFormat="1" applyFont="1" applyFill="1" applyBorder="1"/>
    <xf numFmtId="167" fontId="4" fillId="0" borderId="13" xfId="1" applyNumberFormat="1" applyFont="1" applyFill="1" applyBorder="1"/>
    <xf numFmtId="167" fontId="4" fillId="0" borderId="14" xfId="1" applyNumberFormat="1" applyFont="1" applyFill="1" applyBorder="1"/>
    <xf numFmtId="0" fontId="4" fillId="0" borderId="0" xfId="0" applyFont="1" applyFill="1"/>
    <xf numFmtId="0" fontId="4" fillId="0" borderId="6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166" fontId="4" fillId="0" borderId="6" xfId="1" applyNumberFormat="1" applyFont="1" applyFill="1" applyBorder="1"/>
    <xf numFmtId="166" fontId="4" fillId="0" borderId="12" xfId="1" applyNumberFormat="1" applyFont="1" applyFill="1" applyBorder="1"/>
    <xf numFmtId="166" fontId="4" fillId="0" borderId="13" xfId="1" applyNumberFormat="1" applyFont="1" applyFill="1" applyBorder="1"/>
    <xf numFmtId="166" fontId="4" fillId="0" borderId="14" xfId="1" applyNumberFormat="1" applyFont="1" applyFill="1" applyBorder="1"/>
    <xf numFmtId="0" fontId="9" fillId="0" borderId="6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68" fontId="3" fillId="0" borderId="4" xfId="1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0" fontId="3" fillId="0" borderId="6" xfId="1" applyNumberFormat="1" applyFont="1" applyBorder="1" applyAlignment="1">
      <alignment horizontal="center" vertical="center" wrapText="1"/>
    </xf>
    <xf numFmtId="168" fontId="3" fillId="0" borderId="6" xfId="1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/>
    </xf>
    <xf numFmtId="0" fontId="5" fillId="0" borderId="15" xfId="0" applyFont="1" applyFill="1" applyBorder="1"/>
    <xf numFmtId="0" fontId="5" fillId="0" borderId="16" xfId="0" applyFont="1" applyFill="1" applyBorder="1"/>
    <xf numFmtId="0" fontId="5" fillId="0" borderId="2" xfId="0" applyFont="1" applyFill="1" applyBorder="1"/>
    <xf numFmtId="0" fontId="10" fillId="0" borderId="0" xfId="0" applyFont="1"/>
    <xf numFmtId="0" fontId="5" fillId="2" borderId="8" xfId="0" applyFont="1" applyFill="1" applyBorder="1"/>
    <xf numFmtId="0" fontId="5" fillId="2" borderId="9" xfId="0" applyFont="1" applyFill="1" applyBorder="1"/>
    <xf numFmtId="0" fontId="5" fillId="2" borderId="10" xfId="0" applyFont="1" applyFill="1" applyBorder="1"/>
    <xf numFmtId="0" fontId="5" fillId="2" borderId="11" xfId="0" applyFont="1" applyFill="1" applyBorder="1"/>
    <xf numFmtId="0" fontId="5" fillId="2" borderId="5" xfId="0" applyFont="1" applyFill="1" applyBorder="1"/>
    <xf numFmtId="0" fontId="5" fillId="2" borderId="4" xfId="0" applyFont="1" applyFill="1" applyBorder="1"/>
    <xf numFmtId="0" fontId="5" fillId="0" borderId="8" xfId="1" applyNumberFormat="1" applyFont="1" applyFill="1" applyBorder="1"/>
    <xf numFmtId="0" fontId="5" fillId="0" borderId="9" xfId="1" applyNumberFormat="1" applyFont="1" applyFill="1" applyBorder="1"/>
    <xf numFmtId="0" fontId="5" fillId="0" borderId="10" xfId="1" applyNumberFormat="1" applyFont="1" applyFill="1" applyBorder="1"/>
    <xf numFmtId="0" fontId="5" fillId="0" borderId="11" xfId="1" applyNumberFormat="1" applyFont="1" applyFill="1" applyBorder="1"/>
    <xf numFmtId="0" fontId="5" fillId="0" borderId="5" xfId="1" applyNumberFormat="1" applyFont="1" applyFill="1" applyBorder="1"/>
    <xf numFmtId="0" fontId="5" fillId="0" borderId="4" xfId="1" applyNumberFormat="1" applyFont="1" applyFill="1" applyBorder="1"/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11" xfId="0" applyFont="1" applyFill="1" applyBorder="1"/>
    <xf numFmtId="0" fontId="5" fillId="0" borderId="5" xfId="0" applyFont="1" applyFill="1" applyBorder="1"/>
    <xf numFmtId="0" fontId="5" fillId="0" borderId="4" xfId="0" applyFont="1" applyFill="1" applyBorder="1"/>
    <xf numFmtId="0" fontId="4" fillId="0" borderId="5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5" fillId="0" borderId="6" xfId="0" applyFont="1" applyBorder="1"/>
    <xf numFmtId="169" fontId="5" fillId="0" borderId="6" xfId="0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FD0C0-AB1E-4817-9B3D-AEEB49EEFDF3}">
  <sheetPr codeName="Tabelle3"/>
  <dimension ref="A1:F59"/>
  <sheetViews>
    <sheetView workbookViewId="0">
      <selection sqref="A1:F1"/>
    </sheetView>
  </sheetViews>
  <sheetFormatPr baseColWidth="10" defaultRowHeight="14.5"/>
  <sheetData>
    <row r="1" spans="1:6" s="9" customFormat="1" ht="36.5" customHeight="1" thickBot="1">
      <c r="A1" s="68" t="s">
        <v>399</v>
      </c>
      <c r="B1" s="68"/>
      <c r="C1" s="68"/>
      <c r="D1" s="68"/>
      <c r="E1" s="68"/>
      <c r="F1" s="68"/>
    </row>
    <row r="2" spans="1:6" ht="21.5" thickBot="1">
      <c r="A2" s="1" t="s">
        <v>1</v>
      </c>
      <c r="B2" s="2" t="s">
        <v>147</v>
      </c>
      <c r="C2" s="2" t="s">
        <v>148</v>
      </c>
      <c r="D2" s="2" t="s">
        <v>149</v>
      </c>
      <c r="E2" s="2" t="s">
        <v>150</v>
      </c>
      <c r="F2" s="2" t="s">
        <v>151</v>
      </c>
    </row>
    <row r="3" spans="1:6" ht="15" thickBot="1">
      <c r="A3" s="3" t="s">
        <v>152</v>
      </c>
      <c r="B3" s="7">
        <v>36497</v>
      </c>
      <c r="C3" s="7">
        <v>36498</v>
      </c>
      <c r="D3" s="4" t="s">
        <v>153</v>
      </c>
      <c r="E3" s="4" t="s">
        <v>154</v>
      </c>
      <c r="F3" s="4" t="s">
        <v>155</v>
      </c>
    </row>
    <row r="4" spans="1:6" ht="15" thickBot="1">
      <c r="A4" s="3" t="s">
        <v>156</v>
      </c>
      <c r="B4" s="7">
        <v>36519</v>
      </c>
      <c r="C4" s="7">
        <v>36520</v>
      </c>
      <c r="D4" s="4" t="s">
        <v>157</v>
      </c>
      <c r="E4" s="4" t="s">
        <v>158</v>
      </c>
      <c r="F4" s="4" t="s">
        <v>155</v>
      </c>
    </row>
    <row r="5" spans="1:6" ht="15" thickBot="1">
      <c r="A5" s="3" t="s">
        <v>159</v>
      </c>
      <c r="B5" s="7">
        <v>36554</v>
      </c>
      <c r="C5" s="7">
        <v>36556</v>
      </c>
      <c r="D5" s="4" t="s">
        <v>160</v>
      </c>
      <c r="E5" s="4" t="s">
        <v>161</v>
      </c>
      <c r="F5" s="4" t="s">
        <v>155</v>
      </c>
    </row>
    <row r="6" spans="1:6" ht="15" thickBot="1">
      <c r="A6" s="3" t="s">
        <v>162</v>
      </c>
      <c r="B6" s="7">
        <v>36674</v>
      </c>
      <c r="C6" s="7">
        <v>36674</v>
      </c>
      <c r="D6" s="4" t="s">
        <v>163</v>
      </c>
      <c r="E6" s="4" t="s">
        <v>164</v>
      </c>
      <c r="F6" s="4" t="s">
        <v>155</v>
      </c>
    </row>
    <row r="7" spans="1:6" ht="15" thickBot="1">
      <c r="A7" s="3" t="s">
        <v>165</v>
      </c>
      <c r="B7" s="7">
        <v>36828</v>
      </c>
      <c r="C7" s="7">
        <v>36829</v>
      </c>
      <c r="D7" s="4" t="s">
        <v>166</v>
      </c>
      <c r="E7" s="4" t="s">
        <v>167</v>
      </c>
      <c r="F7" s="4" t="s">
        <v>155</v>
      </c>
    </row>
    <row r="8" spans="1:6" ht="15" thickBot="1">
      <c r="A8" s="3" t="s">
        <v>168</v>
      </c>
      <c r="B8" s="7">
        <v>36870</v>
      </c>
      <c r="C8" s="7">
        <v>36871</v>
      </c>
      <c r="D8" s="4" t="s">
        <v>169</v>
      </c>
      <c r="E8" s="4" t="s">
        <v>170</v>
      </c>
      <c r="F8" s="4" t="s">
        <v>155</v>
      </c>
    </row>
    <row r="9" spans="1:6" ht="15" thickBot="1">
      <c r="A9" s="3" t="s">
        <v>168</v>
      </c>
      <c r="B9" s="7">
        <v>37204</v>
      </c>
      <c r="C9" s="7">
        <v>37204</v>
      </c>
      <c r="D9" s="4" t="s">
        <v>171</v>
      </c>
      <c r="E9" s="4" t="s">
        <v>171</v>
      </c>
      <c r="F9" s="4" t="s">
        <v>155</v>
      </c>
    </row>
    <row r="10" spans="1:6" ht="15" thickBot="1">
      <c r="A10" s="3" t="s">
        <v>172</v>
      </c>
      <c r="B10" s="7">
        <v>37282</v>
      </c>
      <c r="C10" s="7">
        <v>37285</v>
      </c>
      <c r="D10" s="4" t="s">
        <v>173</v>
      </c>
      <c r="E10" s="4" t="s">
        <v>174</v>
      </c>
      <c r="F10" s="4" t="s">
        <v>175</v>
      </c>
    </row>
    <row r="11" spans="1:6" ht="15" thickBot="1">
      <c r="A11" s="3" t="s">
        <v>176</v>
      </c>
      <c r="B11" s="7">
        <v>37313</v>
      </c>
      <c r="C11" s="7">
        <v>37315</v>
      </c>
      <c r="D11" s="4" t="s">
        <v>177</v>
      </c>
      <c r="E11" s="4" t="s">
        <v>178</v>
      </c>
      <c r="F11" s="4" t="s">
        <v>175</v>
      </c>
    </row>
    <row r="12" spans="1:6" ht="15" thickBot="1">
      <c r="A12" s="3" t="s">
        <v>179</v>
      </c>
      <c r="B12" s="7">
        <v>37555</v>
      </c>
      <c r="C12" s="7">
        <v>37557</v>
      </c>
      <c r="D12" s="4" t="s">
        <v>180</v>
      </c>
      <c r="E12" s="4" t="s">
        <v>181</v>
      </c>
      <c r="F12" s="4" t="s">
        <v>175</v>
      </c>
    </row>
    <row r="13" spans="1:6" ht="15" thickBot="1">
      <c r="A13" s="3" t="s">
        <v>182</v>
      </c>
      <c r="B13" s="7">
        <v>37623</v>
      </c>
      <c r="C13" s="7">
        <v>37624</v>
      </c>
      <c r="D13" s="4" t="s">
        <v>183</v>
      </c>
      <c r="E13" s="4" t="s">
        <v>184</v>
      </c>
      <c r="F13" s="4" t="s">
        <v>155</v>
      </c>
    </row>
    <row r="14" spans="1:6" ht="15" thickBot="1">
      <c r="A14" s="3" t="s">
        <v>185</v>
      </c>
      <c r="B14" s="7">
        <v>37976</v>
      </c>
      <c r="C14" s="7">
        <v>37976</v>
      </c>
      <c r="D14" s="4" t="s">
        <v>186</v>
      </c>
      <c r="E14" s="4" t="s">
        <v>187</v>
      </c>
      <c r="F14" s="4" t="s">
        <v>155</v>
      </c>
    </row>
    <row r="15" spans="1:6" ht="15" thickBot="1">
      <c r="A15" s="3" t="s">
        <v>188</v>
      </c>
      <c r="B15" s="7">
        <v>37998</v>
      </c>
      <c r="C15" s="7">
        <v>38000</v>
      </c>
      <c r="D15" s="4" t="s">
        <v>189</v>
      </c>
      <c r="E15" s="4" t="s">
        <v>190</v>
      </c>
      <c r="F15" s="4" t="s">
        <v>155</v>
      </c>
    </row>
    <row r="16" spans="1:6" ht="15" thickBot="1">
      <c r="A16" s="3" t="s">
        <v>191</v>
      </c>
      <c r="B16" s="7">
        <v>38017</v>
      </c>
      <c r="C16" s="7">
        <v>38018</v>
      </c>
      <c r="D16" s="4" t="s">
        <v>192</v>
      </c>
      <c r="E16" s="4" t="s">
        <v>193</v>
      </c>
      <c r="F16" s="4" t="s">
        <v>155</v>
      </c>
    </row>
    <row r="17" spans="1:6" ht="15" thickBot="1">
      <c r="A17" s="3" t="s">
        <v>194</v>
      </c>
      <c r="B17" s="7">
        <v>38065</v>
      </c>
      <c r="C17" s="7">
        <v>38067</v>
      </c>
      <c r="D17" s="4" t="s">
        <v>195</v>
      </c>
      <c r="E17" s="4" t="s">
        <v>196</v>
      </c>
      <c r="F17" s="4" t="s">
        <v>175</v>
      </c>
    </row>
    <row r="18" spans="1:6" ht="15" thickBot="1">
      <c r="A18" s="3" t="s">
        <v>168</v>
      </c>
      <c r="B18" s="7">
        <v>38338</v>
      </c>
      <c r="C18" s="7">
        <v>38338</v>
      </c>
      <c r="D18" s="4" t="s">
        <v>197</v>
      </c>
      <c r="E18" s="4" t="s">
        <v>198</v>
      </c>
      <c r="F18" s="4" t="s">
        <v>155</v>
      </c>
    </row>
    <row r="19" spans="1:6" ht="15" thickBot="1">
      <c r="A19" s="3" t="s">
        <v>199</v>
      </c>
      <c r="B19" s="7">
        <v>38360</v>
      </c>
      <c r="C19" s="7">
        <v>38361</v>
      </c>
      <c r="D19" s="4" t="s">
        <v>200</v>
      </c>
      <c r="E19" s="4" t="s">
        <v>201</v>
      </c>
      <c r="F19" s="4" t="s">
        <v>155</v>
      </c>
    </row>
    <row r="20" spans="1:6" ht="15" thickBot="1">
      <c r="A20" s="3" t="s">
        <v>202</v>
      </c>
      <c r="B20" s="7">
        <v>38373</v>
      </c>
      <c r="C20" s="7">
        <v>38373</v>
      </c>
      <c r="D20" s="4" t="s">
        <v>203</v>
      </c>
      <c r="E20" s="4" t="s">
        <v>204</v>
      </c>
      <c r="F20" s="4" t="s">
        <v>155</v>
      </c>
    </row>
    <row r="21" spans="1:6" ht="15" thickBot="1">
      <c r="A21" s="3" t="s">
        <v>205</v>
      </c>
      <c r="B21" s="7">
        <v>38395</v>
      </c>
      <c r="C21" s="7">
        <v>38396</v>
      </c>
      <c r="D21" s="4" t="s">
        <v>206</v>
      </c>
      <c r="E21" s="4" t="s">
        <v>207</v>
      </c>
      <c r="F21" s="4" t="s">
        <v>155</v>
      </c>
    </row>
    <row r="22" spans="1:6" ht="15" thickBot="1">
      <c r="A22" s="3" t="s">
        <v>208</v>
      </c>
      <c r="B22" s="7">
        <v>38681</v>
      </c>
      <c r="C22" s="7">
        <v>38683</v>
      </c>
      <c r="D22" s="4" t="s">
        <v>209</v>
      </c>
      <c r="E22" s="4" t="s">
        <v>210</v>
      </c>
      <c r="F22" s="4" t="s">
        <v>155</v>
      </c>
    </row>
    <row r="23" spans="1:6" ht="15" thickBot="1">
      <c r="A23" s="3" t="s">
        <v>211</v>
      </c>
      <c r="B23" s="7">
        <v>38701</v>
      </c>
      <c r="C23" s="7">
        <v>38702</v>
      </c>
      <c r="D23" s="4" t="s">
        <v>212</v>
      </c>
      <c r="E23" s="4" t="s">
        <v>213</v>
      </c>
      <c r="F23" s="4" t="s">
        <v>175</v>
      </c>
    </row>
    <row r="24" spans="1:6" ht="15" thickBot="1">
      <c r="A24" s="3" t="s">
        <v>214</v>
      </c>
      <c r="B24" s="7">
        <v>39021</v>
      </c>
      <c r="C24" s="7">
        <v>39023</v>
      </c>
      <c r="D24" s="4" t="s">
        <v>215</v>
      </c>
      <c r="E24" s="4" t="s">
        <v>216</v>
      </c>
      <c r="F24" s="4" t="s">
        <v>155</v>
      </c>
    </row>
    <row r="25" spans="1:6" ht="15" thickBot="1">
      <c r="A25" s="3" t="s">
        <v>217</v>
      </c>
      <c r="B25" s="7">
        <v>39059</v>
      </c>
      <c r="C25" s="7">
        <v>39059</v>
      </c>
      <c r="D25" s="4" t="s">
        <v>218</v>
      </c>
      <c r="E25" s="4" t="s">
        <v>219</v>
      </c>
      <c r="F25" s="4" t="s">
        <v>155</v>
      </c>
    </row>
    <row r="26" spans="1:6" ht="15" thickBot="1">
      <c r="A26" s="3" t="s">
        <v>220</v>
      </c>
      <c r="B26" s="7">
        <v>39081</v>
      </c>
      <c r="C26" s="7">
        <v>39083</v>
      </c>
      <c r="D26" s="4" t="s">
        <v>221</v>
      </c>
      <c r="E26" s="4" t="s">
        <v>222</v>
      </c>
      <c r="F26" s="4" t="s">
        <v>155</v>
      </c>
    </row>
    <row r="27" spans="1:6" ht="15" thickBot="1">
      <c r="A27" s="3" t="s">
        <v>223</v>
      </c>
      <c r="B27" s="7">
        <v>39093</v>
      </c>
      <c r="C27" s="7">
        <v>39094</v>
      </c>
      <c r="D27" s="4" t="s">
        <v>224</v>
      </c>
      <c r="E27" s="4" t="s">
        <v>225</v>
      </c>
      <c r="F27" s="4" t="s">
        <v>155</v>
      </c>
    </row>
    <row r="28" spans="1:6" ht="15" thickBot="1">
      <c r="A28" s="3" t="s">
        <v>226</v>
      </c>
      <c r="B28" s="7">
        <v>39100</v>
      </c>
      <c r="C28" s="7">
        <v>39101</v>
      </c>
      <c r="D28" s="4" t="s">
        <v>227</v>
      </c>
      <c r="E28" s="4" t="s">
        <v>228</v>
      </c>
      <c r="F28" s="4" t="s">
        <v>175</v>
      </c>
    </row>
    <row r="29" spans="1:6" ht="15" thickBot="1">
      <c r="A29" s="3" t="s">
        <v>229</v>
      </c>
      <c r="B29" s="7">
        <v>39418</v>
      </c>
      <c r="C29" s="7">
        <v>39419</v>
      </c>
      <c r="D29" s="4" t="s">
        <v>230</v>
      </c>
      <c r="E29" s="4" t="s">
        <v>231</v>
      </c>
      <c r="F29" s="4" t="s">
        <v>155</v>
      </c>
    </row>
    <row r="30" spans="1:6" ht="15" thickBot="1">
      <c r="A30" s="3" t="s">
        <v>232</v>
      </c>
      <c r="B30" s="7">
        <v>39478</v>
      </c>
      <c r="C30" s="7">
        <v>39479</v>
      </c>
      <c r="D30" s="4" t="s">
        <v>233</v>
      </c>
      <c r="E30" s="4" t="s">
        <v>234</v>
      </c>
      <c r="F30" s="4" t="s">
        <v>155</v>
      </c>
    </row>
    <row r="31" spans="1:6" ht="15" thickBot="1">
      <c r="A31" s="3" t="s">
        <v>235</v>
      </c>
      <c r="B31" s="7">
        <v>39501</v>
      </c>
      <c r="C31" s="7">
        <v>39502</v>
      </c>
      <c r="D31" s="4" t="s">
        <v>236</v>
      </c>
      <c r="E31" s="4" t="s">
        <v>237</v>
      </c>
      <c r="F31" s="4" t="s">
        <v>155</v>
      </c>
    </row>
    <row r="32" spans="1:6" ht="15" thickBot="1">
      <c r="A32" s="3" t="s">
        <v>238</v>
      </c>
      <c r="B32" s="7">
        <v>39507</v>
      </c>
      <c r="C32" s="7">
        <v>39509</v>
      </c>
      <c r="D32" s="4" t="s">
        <v>239</v>
      </c>
      <c r="E32" s="4" t="s">
        <v>240</v>
      </c>
      <c r="F32" s="4" t="s">
        <v>175</v>
      </c>
    </row>
    <row r="33" spans="1:6" ht="15" thickBot="1">
      <c r="A33" s="3" t="s">
        <v>241</v>
      </c>
      <c r="B33" s="7">
        <v>39519</v>
      </c>
      <c r="C33" s="7">
        <v>39519</v>
      </c>
      <c r="D33" s="4" t="s">
        <v>242</v>
      </c>
      <c r="E33" s="4" t="s">
        <v>243</v>
      </c>
      <c r="F33" s="4" t="s">
        <v>155</v>
      </c>
    </row>
    <row r="34" spans="1:6" ht="15" thickBot="1">
      <c r="A34" s="3" t="s">
        <v>244</v>
      </c>
      <c r="B34" s="7">
        <v>39853</v>
      </c>
      <c r="C34" s="7">
        <v>39854</v>
      </c>
      <c r="D34" s="4" t="s">
        <v>245</v>
      </c>
      <c r="E34" s="4" t="s">
        <v>246</v>
      </c>
      <c r="F34" s="4" t="s">
        <v>155</v>
      </c>
    </row>
    <row r="35" spans="1:6" ht="15" thickBot="1">
      <c r="A35" s="3" t="s">
        <v>247</v>
      </c>
      <c r="B35" s="7">
        <v>40237</v>
      </c>
      <c r="C35" s="7">
        <v>40238</v>
      </c>
      <c r="D35" s="4" t="s">
        <v>248</v>
      </c>
      <c r="E35" s="4" t="s">
        <v>249</v>
      </c>
      <c r="F35" s="4" t="s">
        <v>175</v>
      </c>
    </row>
    <row r="36" spans="1:6" ht="15" thickBot="1">
      <c r="A36" s="3" t="s">
        <v>250</v>
      </c>
      <c r="B36" s="7">
        <v>40893</v>
      </c>
      <c r="C36" s="7">
        <v>40894</v>
      </c>
      <c r="D36" s="4" t="s">
        <v>251</v>
      </c>
      <c r="E36" s="4" t="s">
        <v>252</v>
      </c>
      <c r="F36" s="4" t="s">
        <v>155</v>
      </c>
    </row>
    <row r="37" spans="1:6" ht="15" thickBot="1">
      <c r="A37" s="3" t="s">
        <v>253</v>
      </c>
      <c r="B37" s="7">
        <v>40911</v>
      </c>
      <c r="C37" s="7">
        <v>40913</v>
      </c>
      <c r="D37" s="4" t="s">
        <v>254</v>
      </c>
      <c r="E37" s="4" t="s">
        <v>255</v>
      </c>
      <c r="F37" s="4" t="s">
        <v>175</v>
      </c>
    </row>
    <row r="38" spans="1:6" ht="15" thickBot="1">
      <c r="A38" s="3" t="s">
        <v>256</v>
      </c>
      <c r="B38" s="7">
        <v>41574</v>
      </c>
      <c r="C38" s="7">
        <v>41575</v>
      </c>
      <c r="D38" s="4" t="s">
        <v>257</v>
      </c>
      <c r="E38" s="4" t="s">
        <v>258</v>
      </c>
      <c r="F38" s="4" t="s">
        <v>175</v>
      </c>
    </row>
    <row r="39" spans="1:6" ht="15" thickBot="1">
      <c r="A39" s="3" t="s">
        <v>259</v>
      </c>
      <c r="B39" s="7">
        <v>41613</v>
      </c>
      <c r="C39" s="7">
        <v>41615</v>
      </c>
      <c r="D39" s="4" t="s">
        <v>260</v>
      </c>
      <c r="E39" s="4" t="s">
        <v>261</v>
      </c>
      <c r="F39" s="4" t="s">
        <v>175</v>
      </c>
    </row>
    <row r="40" spans="1:6" ht="15" thickBot="1">
      <c r="A40" s="3" t="s">
        <v>262</v>
      </c>
      <c r="B40" s="7">
        <v>41933</v>
      </c>
      <c r="C40" s="7">
        <v>41934</v>
      </c>
      <c r="D40" s="4" t="s">
        <v>263</v>
      </c>
      <c r="E40" s="4" t="s">
        <v>264</v>
      </c>
      <c r="F40" s="4" t="s">
        <v>155</v>
      </c>
    </row>
    <row r="41" spans="1:6" ht="15" thickBot="1">
      <c r="A41" s="3" t="s">
        <v>265</v>
      </c>
      <c r="B41" s="7">
        <v>42012</v>
      </c>
      <c r="C41" s="7">
        <v>42015</v>
      </c>
      <c r="D41" s="4" t="s">
        <v>266</v>
      </c>
      <c r="E41" s="4" t="s">
        <v>267</v>
      </c>
      <c r="F41" s="4" t="s">
        <v>175</v>
      </c>
    </row>
    <row r="42" spans="1:6" ht="15" thickBot="1">
      <c r="A42" s="3" t="s">
        <v>268</v>
      </c>
      <c r="B42" s="7">
        <v>42093</v>
      </c>
      <c r="C42" s="7">
        <v>42095</v>
      </c>
      <c r="D42" s="4" t="s">
        <v>269</v>
      </c>
      <c r="E42" s="4" t="s">
        <v>270</v>
      </c>
      <c r="F42" s="4" t="s">
        <v>175</v>
      </c>
    </row>
    <row r="43" spans="1:6" ht="15" thickBot="1">
      <c r="A43" s="3" t="s">
        <v>271</v>
      </c>
      <c r="B43" s="7">
        <v>42337</v>
      </c>
      <c r="C43" s="7">
        <v>42337</v>
      </c>
      <c r="D43" s="4" t="s">
        <v>272</v>
      </c>
      <c r="E43" s="4" t="s">
        <v>273</v>
      </c>
      <c r="F43" s="4" t="s">
        <v>155</v>
      </c>
    </row>
    <row r="44" spans="1:6" ht="15" thickBot="1">
      <c r="A44" s="3" t="s">
        <v>274</v>
      </c>
      <c r="B44" s="7">
        <v>42730</v>
      </c>
      <c r="C44" s="7">
        <v>42730</v>
      </c>
      <c r="D44" s="4" t="s">
        <v>275</v>
      </c>
      <c r="E44" s="4" t="s">
        <v>276</v>
      </c>
      <c r="F44" s="4" t="s">
        <v>155</v>
      </c>
    </row>
    <row r="45" spans="1:6" ht="15" thickBot="1">
      <c r="A45" s="3" t="s">
        <v>277</v>
      </c>
      <c r="B45" s="7">
        <v>42739</v>
      </c>
      <c r="C45" s="7">
        <v>42739</v>
      </c>
      <c r="D45" s="4" t="s">
        <v>278</v>
      </c>
      <c r="E45" s="4" t="s">
        <v>279</v>
      </c>
      <c r="F45" s="4" t="s">
        <v>155</v>
      </c>
    </row>
    <row r="46" spans="1:6" ht="15" thickBot="1">
      <c r="A46" s="3" t="s">
        <v>280</v>
      </c>
      <c r="B46" s="7">
        <v>42747</v>
      </c>
      <c r="C46" s="7">
        <v>42748</v>
      </c>
      <c r="D46" s="4" t="s">
        <v>281</v>
      </c>
      <c r="E46" s="4" t="s">
        <v>282</v>
      </c>
      <c r="F46" s="4" t="s">
        <v>155</v>
      </c>
    </row>
    <row r="47" spans="1:6" ht="15" thickBot="1">
      <c r="A47" s="3" t="s">
        <v>283</v>
      </c>
      <c r="B47" s="7">
        <v>42789</v>
      </c>
      <c r="C47" s="7">
        <v>42790</v>
      </c>
      <c r="D47" s="4" t="s">
        <v>284</v>
      </c>
      <c r="E47" s="4" t="s">
        <v>285</v>
      </c>
      <c r="F47" s="4" t="s">
        <v>155</v>
      </c>
    </row>
    <row r="48" spans="1:6" ht="15" thickBot="1">
      <c r="A48" s="3" t="s">
        <v>286</v>
      </c>
      <c r="B48" s="7">
        <v>42991</v>
      </c>
      <c r="C48" s="7">
        <v>42992</v>
      </c>
      <c r="D48" s="4" t="s">
        <v>287</v>
      </c>
      <c r="E48" s="4" t="s">
        <v>288</v>
      </c>
      <c r="F48" s="4" t="s">
        <v>155</v>
      </c>
    </row>
    <row r="49" spans="1:6" ht="15" thickBot="1">
      <c r="A49" s="3" t="s">
        <v>289</v>
      </c>
      <c r="B49" s="7">
        <v>43013</v>
      </c>
      <c r="C49" s="7">
        <v>43013</v>
      </c>
      <c r="D49" s="4" t="s">
        <v>290</v>
      </c>
      <c r="E49" s="4" t="s">
        <v>291</v>
      </c>
      <c r="F49" s="4" t="s">
        <v>175</v>
      </c>
    </row>
    <row r="50" spans="1:6" ht="15" thickBot="1">
      <c r="A50" s="5" t="s">
        <v>292</v>
      </c>
      <c r="B50" s="8">
        <v>43037</v>
      </c>
      <c r="C50" s="8">
        <v>43037</v>
      </c>
      <c r="D50" s="6" t="s">
        <v>293</v>
      </c>
      <c r="E50" s="6" t="s">
        <v>294</v>
      </c>
      <c r="F50" s="6" t="s">
        <v>175</v>
      </c>
    </row>
    <row r="51" spans="1:6" ht="15" thickBot="1">
      <c r="A51" s="3" t="s">
        <v>295</v>
      </c>
      <c r="B51" s="7">
        <v>43103</v>
      </c>
      <c r="C51" s="7">
        <v>43103</v>
      </c>
      <c r="D51" s="4" t="s">
        <v>296</v>
      </c>
      <c r="E51" s="4" t="s">
        <v>297</v>
      </c>
      <c r="F51" s="4" t="s">
        <v>155</v>
      </c>
    </row>
    <row r="52" spans="1:6" ht="15" thickBot="1">
      <c r="A52" s="3" t="s">
        <v>298</v>
      </c>
      <c r="B52" s="7">
        <v>43116</v>
      </c>
      <c r="C52" s="7">
        <v>43118</v>
      </c>
      <c r="D52" s="4" t="s">
        <v>299</v>
      </c>
      <c r="E52" s="4" t="s">
        <v>300</v>
      </c>
      <c r="F52" s="4" t="s">
        <v>175</v>
      </c>
    </row>
    <row r="53" spans="1:6" ht="15" thickBot="1">
      <c r="A53" s="3" t="s">
        <v>301</v>
      </c>
      <c r="B53" s="7">
        <v>43366</v>
      </c>
      <c r="C53" s="7">
        <v>43366</v>
      </c>
      <c r="D53" s="4" t="s">
        <v>302</v>
      </c>
      <c r="E53" s="4" t="s">
        <v>303</v>
      </c>
      <c r="F53" s="4" t="s">
        <v>155</v>
      </c>
    </row>
    <row r="54" spans="1:6" ht="15" thickBot="1">
      <c r="A54" s="3" t="s">
        <v>304</v>
      </c>
      <c r="B54" s="7">
        <v>43528</v>
      </c>
      <c r="C54" s="7">
        <v>43528</v>
      </c>
      <c r="D54" s="4" t="s">
        <v>305</v>
      </c>
      <c r="E54" s="4" t="s">
        <v>306</v>
      </c>
      <c r="F54" s="4" t="s">
        <v>155</v>
      </c>
    </row>
    <row r="55" spans="1:6" ht="15" thickBot="1">
      <c r="A55" s="3" t="s">
        <v>307</v>
      </c>
      <c r="B55" s="7">
        <v>43531</v>
      </c>
      <c r="C55" s="7">
        <v>43531</v>
      </c>
      <c r="D55" s="4" t="s">
        <v>308</v>
      </c>
      <c r="E55" s="4" t="s">
        <v>309</v>
      </c>
      <c r="F55" s="4" t="s">
        <v>155</v>
      </c>
    </row>
    <row r="56" spans="1:6" ht="15" thickBot="1">
      <c r="A56" s="3" t="s">
        <v>310</v>
      </c>
      <c r="B56" s="7">
        <v>43533</v>
      </c>
      <c r="C56" s="7">
        <v>43533</v>
      </c>
      <c r="D56" s="4" t="s">
        <v>311</v>
      </c>
      <c r="E56" s="4" t="s">
        <v>312</v>
      </c>
      <c r="F56" s="4" t="s">
        <v>155</v>
      </c>
    </row>
    <row r="57" spans="1:6" ht="15" thickBot="1">
      <c r="A57" s="3" t="s">
        <v>313</v>
      </c>
      <c r="B57" s="7">
        <v>43534</v>
      </c>
      <c r="C57" s="7">
        <v>43534</v>
      </c>
      <c r="D57" s="4" t="s">
        <v>314</v>
      </c>
      <c r="E57" s="4" t="s">
        <v>315</v>
      </c>
      <c r="F57" s="4" t="s">
        <v>155</v>
      </c>
    </row>
    <row r="58" spans="1:6" ht="15" thickBot="1">
      <c r="A58" s="3" t="s">
        <v>223</v>
      </c>
      <c r="B58" s="7">
        <v>43536</v>
      </c>
      <c r="C58" s="7">
        <v>43537</v>
      </c>
      <c r="D58" s="4" t="s">
        <v>316</v>
      </c>
      <c r="E58" s="4" t="s">
        <v>317</v>
      </c>
      <c r="F58" s="4" t="s">
        <v>155</v>
      </c>
    </row>
    <row r="59" spans="1:6" ht="15" thickBot="1">
      <c r="A59" s="3" t="s">
        <v>318</v>
      </c>
      <c r="B59" s="7">
        <v>43539</v>
      </c>
      <c r="C59" s="7">
        <v>43541</v>
      </c>
      <c r="D59" s="4" t="s">
        <v>319</v>
      </c>
      <c r="E59" s="4" t="s">
        <v>320</v>
      </c>
      <c r="F59" s="4" t="s">
        <v>155</v>
      </c>
    </row>
  </sheetData>
  <mergeCells count="1">
    <mergeCell ref="A1:F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32324-DAFB-4E35-8466-FF119CFB2424}">
  <sheetPr codeName="Tabelle6"/>
  <dimension ref="A1:BF143"/>
  <sheetViews>
    <sheetView workbookViewId="0">
      <selection sqref="A1:F1"/>
    </sheetView>
  </sheetViews>
  <sheetFormatPr baseColWidth="10" defaultRowHeight="14.5"/>
  <cols>
    <col min="1" max="1" width="10.90625" style="34"/>
    <col min="2" max="58" width="10.90625" style="23"/>
  </cols>
  <sheetData>
    <row r="1" spans="1:58" ht="43.5" customHeight="1" thickBot="1">
      <c r="A1" s="69" t="s">
        <v>400</v>
      </c>
      <c r="B1" s="69"/>
      <c r="C1" s="69"/>
      <c r="D1" s="69"/>
      <c r="E1" s="69"/>
      <c r="F1" s="69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</row>
    <row r="2" spans="1:58" s="49" customFormat="1" ht="15" thickBot="1">
      <c r="A2" s="45" t="s">
        <v>383</v>
      </c>
      <c r="B2" s="46" t="s">
        <v>322</v>
      </c>
      <c r="C2" s="47" t="s">
        <v>323</v>
      </c>
      <c r="D2" s="47" t="s">
        <v>324</v>
      </c>
      <c r="E2" s="47" t="s">
        <v>325</v>
      </c>
      <c r="F2" s="47" t="s">
        <v>326</v>
      </c>
      <c r="G2" s="47" t="s">
        <v>327</v>
      </c>
      <c r="H2" s="47" t="s">
        <v>328</v>
      </c>
      <c r="I2" s="47" t="s">
        <v>329</v>
      </c>
      <c r="J2" s="47" t="s">
        <v>330</v>
      </c>
      <c r="K2" s="47" t="s">
        <v>331</v>
      </c>
      <c r="L2" s="47" t="s">
        <v>332</v>
      </c>
      <c r="M2" s="47" t="s">
        <v>333</v>
      </c>
      <c r="N2" s="47" t="s">
        <v>334</v>
      </c>
      <c r="O2" s="47" t="s">
        <v>335</v>
      </c>
      <c r="P2" s="47" t="s">
        <v>336</v>
      </c>
      <c r="Q2" s="47" t="s">
        <v>337</v>
      </c>
      <c r="R2" s="47" t="s">
        <v>338</v>
      </c>
      <c r="S2" s="47" t="s">
        <v>339</v>
      </c>
      <c r="T2" s="47" t="s">
        <v>340</v>
      </c>
      <c r="U2" s="47" t="s">
        <v>341</v>
      </c>
      <c r="V2" s="47" t="s">
        <v>342</v>
      </c>
      <c r="W2" s="47" t="s">
        <v>343</v>
      </c>
      <c r="X2" s="47" t="s">
        <v>344</v>
      </c>
      <c r="Y2" s="47" t="s">
        <v>345</v>
      </c>
      <c r="Z2" s="47" t="s">
        <v>346</v>
      </c>
      <c r="AA2" s="47" t="s">
        <v>347</v>
      </c>
      <c r="AB2" s="47" t="s">
        <v>348</v>
      </c>
      <c r="AC2" s="47" t="s">
        <v>349</v>
      </c>
      <c r="AD2" s="47" t="s">
        <v>350</v>
      </c>
      <c r="AE2" s="47" t="s">
        <v>351</v>
      </c>
      <c r="AF2" s="47" t="s">
        <v>352</v>
      </c>
      <c r="AG2" s="47" t="s">
        <v>353</v>
      </c>
      <c r="AH2" s="47" t="s">
        <v>354</v>
      </c>
      <c r="AI2" s="47" t="s">
        <v>355</v>
      </c>
      <c r="AJ2" s="47" t="s">
        <v>356</v>
      </c>
      <c r="AK2" s="47" t="s">
        <v>357</v>
      </c>
      <c r="AL2" s="47" t="s">
        <v>358</v>
      </c>
      <c r="AM2" s="47" t="s">
        <v>359</v>
      </c>
      <c r="AN2" s="47" t="s">
        <v>360</v>
      </c>
      <c r="AO2" s="47" t="s">
        <v>361</v>
      </c>
      <c r="AP2" s="47" t="s">
        <v>362</v>
      </c>
      <c r="AQ2" s="47" t="s">
        <v>363</v>
      </c>
      <c r="AR2" s="47" t="s">
        <v>364</v>
      </c>
      <c r="AS2" s="47" t="s">
        <v>365</v>
      </c>
      <c r="AT2" s="47" t="s">
        <v>366</v>
      </c>
      <c r="AU2" s="47" t="s">
        <v>367</v>
      </c>
      <c r="AV2" s="47" t="s">
        <v>368</v>
      </c>
      <c r="AW2" s="47" t="s">
        <v>369</v>
      </c>
      <c r="AX2" s="47" t="s">
        <v>370</v>
      </c>
      <c r="AY2" s="47" t="s">
        <v>371</v>
      </c>
      <c r="AZ2" s="47" t="s">
        <v>372</v>
      </c>
      <c r="BA2" s="47" t="s">
        <v>373</v>
      </c>
      <c r="BB2" s="47" t="s">
        <v>374</v>
      </c>
      <c r="BC2" s="47" t="s">
        <v>375</v>
      </c>
      <c r="BD2" s="47" t="s">
        <v>376</v>
      </c>
      <c r="BE2" s="47" t="s">
        <v>377</v>
      </c>
      <c r="BF2" s="48" t="s">
        <v>378</v>
      </c>
    </row>
    <row r="3" spans="1:58">
      <c r="A3" s="34">
        <v>164</v>
      </c>
      <c r="B3" s="26">
        <v>28</v>
      </c>
      <c r="C3" s="27">
        <v>18.3</v>
      </c>
      <c r="D3" s="27">
        <v>28.5</v>
      </c>
      <c r="E3" s="27">
        <v>15.3</v>
      </c>
      <c r="F3" s="27">
        <v>17.8</v>
      </c>
      <c r="G3" s="27">
        <v>13.5</v>
      </c>
      <c r="H3" s="27">
        <v>11.5</v>
      </c>
      <c r="I3" s="27">
        <v>33.5</v>
      </c>
      <c r="J3" s="27">
        <v>26.5</v>
      </c>
      <c r="K3" s="27">
        <v>31</v>
      </c>
      <c r="L3" s="27">
        <v>12.3</v>
      </c>
      <c r="M3" s="27">
        <v>23.8</v>
      </c>
      <c r="N3" s="27">
        <v>21.2</v>
      </c>
      <c r="O3" s="27">
        <v>22.6</v>
      </c>
      <c r="P3" s="27">
        <v>33.9</v>
      </c>
      <c r="Q3" s="27">
        <v>13.6</v>
      </c>
      <c r="R3" s="27">
        <v>25.2</v>
      </c>
      <c r="S3" s="27">
        <v>22.5</v>
      </c>
      <c r="T3" s="27">
        <v>24.9</v>
      </c>
      <c r="U3" s="27">
        <v>13.5</v>
      </c>
      <c r="V3" s="27">
        <v>21.6</v>
      </c>
      <c r="W3" s="27">
        <v>23</v>
      </c>
      <c r="X3" s="27">
        <v>12.7</v>
      </c>
      <c r="Y3" s="27">
        <v>23.8</v>
      </c>
      <c r="Z3" s="27">
        <v>25.3</v>
      </c>
      <c r="AA3" s="27">
        <v>29.8</v>
      </c>
      <c r="AB3" s="27">
        <v>19.2</v>
      </c>
      <c r="AC3" s="27">
        <v>19.8</v>
      </c>
      <c r="AD3" s="27">
        <v>22</v>
      </c>
      <c r="AE3" s="27">
        <v>25.9</v>
      </c>
      <c r="AF3" s="27">
        <v>22.5</v>
      </c>
      <c r="AG3" s="27">
        <v>12.3</v>
      </c>
      <c r="AH3" s="27">
        <v>21</v>
      </c>
      <c r="AI3" s="27">
        <v>17.8</v>
      </c>
      <c r="AJ3" s="27">
        <v>20.8</v>
      </c>
      <c r="AK3" s="27">
        <v>23</v>
      </c>
      <c r="AL3" s="27">
        <v>23.6</v>
      </c>
      <c r="AM3" s="27">
        <v>12.6</v>
      </c>
      <c r="AN3" s="27">
        <v>27.4</v>
      </c>
      <c r="AO3" s="27">
        <v>24.2</v>
      </c>
      <c r="AP3" s="27">
        <v>25.8</v>
      </c>
      <c r="AQ3" s="27">
        <v>21.2</v>
      </c>
      <c r="AR3" s="27">
        <v>20</v>
      </c>
      <c r="AS3" s="27">
        <v>15.8</v>
      </c>
      <c r="AT3" s="27">
        <v>20.7</v>
      </c>
      <c r="AU3" s="27">
        <v>17.399999999999999</v>
      </c>
      <c r="AV3" s="27">
        <v>29.4</v>
      </c>
      <c r="AW3" s="27">
        <v>27.1</v>
      </c>
      <c r="AX3" s="27">
        <v>18.5</v>
      </c>
      <c r="AY3" s="27">
        <v>18.399999999999999</v>
      </c>
      <c r="AZ3" s="27">
        <v>11.2</v>
      </c>
      <c r="BA3" s="27">
        <v>25.9</v>
      </c>
      <c r="BB3" s="27">
        <v>17.5</v>
      </c>
      <c r="BC3" s="27">
        <v>21.4</v>
      </c>
      <c r="BD3" s="27">
        <v>15.2</v>
      </c>
      <c r="BE3" s="27">
        <v>16.7</v>
      </c>
      <c r="BF3" s="27">
        <v>21.4</v>
      </c>
    </row>
    <row r="4" spans="1:58">
      <c r="A4" s="34">
        <v>183</v>
      </c>
      <c r="B4" s="25">
        <v>50</v>
      </c>
      <c r="C4" s="24">
        <v>24</v>
      </c>
      <c r="D4" s="24">
        <v>35.5</v>
      </c>
      <c r="E4" s="24">
        <v>19.3</v>
      </c>
      <c r="F4" s="24">
        <v>28</v>
      </c>
      <c r="G4" s="24">
        <v>18.5</v>
      </c>
      <c r="H4" s="24">
        <v>16.5</v>
      </c>
      <c r="I4" s="24">
        <v>33.799999999999997</v>
      </c>
      <c r="J4" s="24">
        <v>36.299999999999997</v>
      </c>
      <c r="K4" s="24">
        <v>31.5</v>
      </c>
      <c r="L4" s="24">
        <v>18.3</v>
      </c>
      <c r="M4" s="24">
        <v>19.2</v>
      </c>
      <c r="N4" s="24">
        <v>18.8</v>
      </c>
      <c r="O4" s="24">
        <v>23.4</v>
      </c>
      <c r="P4" s="24">
        <v>32.4</v>
      </c>
      <c r="Q4" s="24">
        <v>17.8</v>
      </c>
      <c r="R4" s="24">
        <v>35.1</v>
      </c>
      <c r="S4" s="24">
        <v>27.9</v>
      </c>
      <c r="T4" s="24">
        <v>33.799999999999997</v>
      </c>
      <c r="U4" s="24">
        <v>18.399999999999999</v>
      </c>
      <c r="V4" s="24">
        <v>28.4</v>
      </c>
      <c r="W4" s="24">
        <v>27.2</v>
      </c>
      <c r="X4" s="24">
        <v>18.8</v>
      </c>
      <c r="Y4" s="24">
        <v>38.1</v>
      </c>
      <c r="Z4" s="24">
        <v>34.200000000000003</v>
      </c>
      <c r="AA4" s="24">
        <v>28.5</v>
      </c>
      <c r="AB4" s="24">
        <v>24.3</v>
      </c>
      <c r="AC4" s="24">
        <v>24.9</v>
      </c>
      <c r="AD4" s="24">
        <v>25.2</v>
      </c>
      <c r="AE4" s="24">
        <v>29.9</v>
      </c>
      <c r="AF4" s="24">
        <v>26</v>
      </c>
      <c r="AG4" s="24">
        <v>20.100000000000001</v>
      </c>
      <c r="AH4" s="24">
        <v>22.5</v>
      </c>
      <c r="AI4" s="24">
        <v>24.6</v>
      </c>
      <c r="AJ4" s="24">
        <v>28.1</v>
      </c>
      <c r="AK4" s="24">
        <v>32.299999999999997</v>
      </c>
      <c r="AL4" s="24">
        <v>34.700000000000003</v>
      </c>
      <c r="AM4" s="24">
        <v>16.2</v>
      </c>
      <c r="AN4" s="24">
        <v>37.9</v>
      </c>
      <c r="AO4" s="24">
        <v>23.4</v>
      </c>
      <c r="AP4" s="24">
        <v>28.3</v>
      </c>
      <c r="AQ4" s="24">
        <v>29</v>
      </c>
      <c r="AR4" s="24">
        <v>26.8</v>
      </c>
      <c r="AS4" s="24">
        <v>20.399999999999999</v>
      </c>
      <c r="AT4" s="24">
        <v>26.5</v>
      </c>
      <c r="AU4" s="24">
        <v>26.1</v>
      </c>
      <c r="AV4" s="24">
        <v>18.3</v>
      </c>
      <c r="AW4" s="24">
        <v>25.6</v>
      </c>
      <c r="AX4" s="24">
        <v>21</v>
      </c>
      <c r="AY4" s="24">
        <v>21.8</v>
      </c>
      <c r="AZ4" s="24">
        <v>16.8</v>
      </c>
      <c r="BA4" s="24">
        <v>31.6</v>
      </c>
      <c r="BB4" s="24">
        <v>20.399999999999999</v>
      </c>
      <c r="BC4" s="24">
        <v>24.9</v>
      </c>
      <c r="BD4" s="24">
        <v>28</v>
      </c>
      <c r="BE4" s="24">
        <v>20.5</v>
      </c>
      <c r="BF4" s="24">
        <v>30.3</v>
      </c>
    </row>
    <row r="5" spans="1:58">
      <c r="A5" s="34">
        <v>198</v>
      </c>
      <c r="B5" s="25">
        <v>27.3</v>
      </c>
      <c r="C5" s="24">
        <v>21.5</v>
      </c>
      <c r="D5" s="24">
        <v>25.3</v>
      </c>
      <c r="E5" s="24">
        <v>19</v>
      </c>
      <c r="F5" s="24">
        <v>20.8</v>
      </c>
      <c r="G5" s="24">
        <v>15</v>
      </c>
      <c r="H5" s="24">
        <v>10.5</v>
      </c>
      <c r="I5" s="24">
        <v>27.8</v>
      </c>
      <c r="J5" s="24">
        <v>24.8</v>
      </c>
      <c r="K5" s="24">
        <v>33</v>
      </c>
      <c r="L5" s="24">
        <v>21.1</v>
      </c>
      <c r="M5" s="24">
        <v>29.7</v>
      </c>
      <c r="N5" s="24">
        <v>21.5</v>
      </c>
      <c r="O5" s="24">
        <v>26.9</v>
      </c>
      <c r="P5" s="24">
        <v>26.8</v>
      </c>
      <c r="Q5" s="24">
        <v>14.7</v>
      </c>
      <c r="R5" s="24">
        <v>23</v>
      </c>
      <c r="S5" s="24">
        <v>21.3</v>
      </c>
      <c r="T5" s="24">
        <v>26.6</v>
      </c>
      <c r="U5" s="24">
        <v>19.2</v>
      </c>
      <c r="V5" s="24">
        <v>30.5</v>
      </c>
      <c r="W5" s="24">
        <v>18.3</v>
      </c>
      <c r="X5" s="24">
        <v>19.399999999999999</v>
      </c>
      <c r="Y5" s="24">
        <v>23</v>
      </c>
      <c r="Z5" s="24">
        <v>27.8</v>
      </c>
      <c r="AA5" s="24">
        <v>39.700000000000003</v>
      </c>
      <c r="AB5" s="24">
        <v>19.899999999999999</v>
      </c>
      <c r="AC5" s="24">
        <v>19.8</v>
      </c>
      <c r="AD5" s="24">
        <v>16.2</v>
      </c>
      <c r="AE5" s="24">
        <v>32.1</v>
      </c>
      <c r="AF5" s="24">
        <v>28.2</v>
      </c>
      <c r="AG5" s="24">
        <v>18</v>
      </c>
      <c r="AH5" s="24">
        <v>28.2</v>
      </c>
      <c r="AI5" s="24">
        <v>24.9</v>
      </c>
      <c r="AJ5" s="24">
        <v>25.8</v>
      </c>
      <c r="AK5" s="24">
        <v>23.6</v>
      </c>
      <c r="AL5" s="24">
        <v>25</v>
      </c>
      <c r="AM5" s="24">
        <v>16</v>
      </c>
      <c r="AN5" s="24">
        <v>25</v>
      </c>
      <c r="AO5" s="24">
        <v>26.4</v>
      </c>
      <c r="AP5" s="24">
        <v>24.8</v>
      </c>
      <c r="AQ5" s="24">
        <v>22.3</v>
      </c>
      <c r="AR5" s="24">
        <v>20.7</v>
      </c>
      <c r="AS5" s="24">
        <v>21.9</v>
      </c>
      <c r="AT5" s="24">
        <v>24.5</v>
      </c>
      <c r="AU5" s="24">
        <v>25.2</v>
      </c>
      <c r="AV5" s="24">
        <v>23.5</v>
      </c>
      <c r="AW5" s="24">
        <v>24.9</v>
      </c>
      <c r="AX5" s="24">
        <v>22.4</v>
      </c>
      <c r="AY5" s="24">
        <v>33.6</v>
      </c>
      <c r="AZ5" s="24">
        <v>12.9</v>
      </c>
      <c r="BA5" s="24">
        <v>29.9</v>
      </c>
      <c r="BB5" s="24">
        <v>21.6</v>
      </c>
      <c r="BC5" s="24">
        <v>22.8</v>
      </c>
      <c r="BD5" s="24">
        <v>32.299999999999997</v>
      </c>
      <c r="BE5" s="24">
        <v>20.8</v>
      </c>
      <c r="BF5" s="24">
        <v>20.5</v>
      </c>
    </row>
    <row r="6" spans="1:58">
      <c r="A6" s="34">
        <v>232</v>
      </c>
      <c r="B6" s="25">
        <v>15.3</v>
      </c>
      <c r="C6" s="24">
        <v>35.799999999999997</v>
      </c>
      <c r="D6" s="24">
        <v>25.9</v>
      </c>
      <c r="E6" s="24">
        <v>13.6</v>
      </c>
      <c r="F6" s="24">
        <v>9.6</v>
      </c>
      <c r="G6" s="24">
        <v>14.8</v>
      </c>
      <c r="H6" s="24">
        <v>11.7</v>
      </c>
      <c r="I6" s="24">
        <v>26.9</v>
      </c>
      <c r="J6" s="24">
        <v>19.899999999999999</v>
      </c>
      <c r="K6" s="24">
        <v>25.6</v>
      </c>
      <c r="L6" s="24">
        <v>28.2</v>
      </c>
      <c r="M6" s="24">
        <v>18.899999999999999</v>
      </c>
      <c r="N6" s="24">
        <v>29.8</v>
      </c>
      <c r="O6" s="24">
        <v>19.3</v>
      </c>
      <c r="P6" s="24">
        <v>20.5</v>
      </c>
      <c r="Q6" s="24">
        <v>24.1</v>
      </c>
      <c r="R6" s="24">
        <v>11.3</v>
      </c>
      <c r="S6" s="24">
        <v>22.6</v>
      </c>
      <c r="T6" s="24">
        <v>24.2</v>
      </c>
      <c r="U6" s="24">
        <v>14.5</v>
      </c>
      <c r="V6" s="24">
        <v>23.7</v>
      </c>
      <c r="W6" s="24">
        <v>22.6</v>
      </c>
      <c r="X6" s="24">
        <v>9.1</v>
      </c>
      <c r="Y6" s="24">
        <v>17.600000000000001</v>
      </c>
      <c r="Z6" s="24">
        <v>26</v>
      </c>
      <c r="AA6" s="24">
        <v>30.7</v>
      </c>
      <c r="AB6" s="24">
        <v>24.1</v>
      </c>
      <c r="AC6" s="24">
        <v>17.8</v>
      </c>
      <c r="AD6" s="24">
        <v>10.3</v>
      </c>
      <c r="AE6" s="24">
        <v>30.5</v>
      </c>
      <c r="AF6" s="24">
        <v>21.9</v>
      </c>
      <c r="AG6" s="24">
        <v>26.7</v>
      </c>
      <c r="AH6" s="24">
        <v>23.6</v>
      </c>
      <c r="AI6" s="24">
        <v>24.3</v>
      </c>
      <c r="AJ6" s="24">
        <v>25.5</v>
      </c>
      <c r="AK6" s="24">
        <v>14.9</v>
      </c>
      <c r="AL6" s="24">
        <v>20.3</v>
      </c>
      <c r="AM6" s="24">
        <v>22.1</v>
      </c>
      <c r="AN6" s="24">
        <v>23</v>
      </c>
      <c r="AO6" s="24">
        <v>28.2</v>
      </c>
      <c r="AP6" s="24">
        <v>20.3</v>
      </c>
      <c r="AQ6" s="24">
        <v>13.8</v>
      </c>
      <c r="AR6" s="24">
        <v>18.5</v>
      </c>
      <c r="AS6" s="24">
        <v>24</v>
      </c>
      <c r="AT6" s="24">
        <v>23.1</v>
      </c>
      <c r="AU6" s="24">
        <v>18.399999999999999</v>
      </c>
      <c r="AV6" s="24">
        <v>18.8</v>
      </c>
      <c r="AW6" s="24">
        <v>20.7</v>
      </c>
      <c r="AX6" s="24">
        <v>27.8</v>
      </c>
      <c r="AY6" s="24">
        <v>26.8</v>
      </c>
      <c r="AZ6" s="24">
        <v>22.4</v>
      </c>
      <c r="BA6" s="24">
        <v>26.7</v>
      </c>
      <c r="BB6" s="24">
        <v>17.3</v>
      </c>
      <c r="BC6" s="24">
        <v>19.2</v>
      </c>
      <c r="BD6" s="24">
        <v>26.9</v>
      </c>
      <c r="BE6" s="24">
        <v>18.2</v>
      </c>
      <c r="BF6" s="24">
        <v>18.399999999999999</v>
      </c>
    </row>
    <row r="7" spans="1:58">
      <c r="A7" s="34">
        <v>282</v>
      </c>
      <c r="B7" s="25">
        <v>17.7</v>
      </c>
      <c r="C7" s="24">
        <v>27.4</v>
      </c>
      <c r="D7" s="24">
        <v>16.600000000000001</v>
      </c>
      <c r="E7" s="24">
        <v>13.3</v>
      </c>
      <c r="F7" s="24">
        <v>11.5</v>
      </c>
      <c r="G7" s="24">
        <v>18.600000000000001</v>
      </c>
      <c r="H7" s="24">
        <v>11.8</v>
      </c>
      <c r="I7" s="24">
        <v>18.7</v>
      </c>
      <c r="J7" s="24">
        <v>19.2</v>
      </c>
      <c r="K7" s="24">
        <v>22.3</v>
      </c>
      <c r="L7" s="24">
        <v>18.2</v>
      </c>
      <c r="M7" s="24">
        <v>18.100000000000001</v>
      </c>
      <c r="N7" s="24">
        <v>17.399999999999999</v>
      </c>
      <c r="O7" s="24">
        <v>15.899999999999999</v>
      </c>
      <c r="P7" s="24">
        <v>19.399999999999999</v>
      </c>
      <c r="Q7" s="24">
        <v>10.6</v>
      </c>
      <c r="R7" s="24">
        <v>12.7</v>
      </c>
      <c r="S7" s="24">
        <v>17.5</v>
      </c>
      <c r="T7" s="24">
        <v>17.100000000000001</v>
      </c>
      <c r="U7" s="24">
        <v>10.7</v>
      </c>
      <c r="V7" s="24">
        <v>20.9</v>
      </c>
      <c r="W7" s="24">
        <v>15.600000000000001</v>
      </c>
      <c r="X7" s="24">
        <v>10.3</v>
      </c>
      <c r="Y7" s="24">
        <v>18.2</v>
      </c>
      <c r="Z7" s="24">
        <v>18</v>
      </c>
      <c r="AA7" s="24">
        <v>25.6</v>
      </c>
      <c r="AB7" s="24">
        <v>14.7</v>
      </c>
      <c r="AC7" s="24">
        <v>9.5</v>
      </c>
      <c r="AD7" s="24">
        <v>12.4</v>
      </c>
      <c r="AE7" s="24">
        <v>21.2</v>
      </c>
      <c r="AF7" s="24">
        <v>17.3</v>
      </c>
      <c r="AG7" s="24">
        <v>19.2</v>
      </c>
      <c r="AH7" s="24">
        <v>20.9</v>
      </c>
      <c r="AI7" s="24">
        <v>17.899999999999999</v>
      </c>
      <c r="AJ7" s="24">
        <v>19.5</v>
      </c>
      <c r="AK7" s="24">
        <v>19.600000000000001</v>
      </c>
      <c r="AL7" s="24">
        <v>19.600000000000001</v>
      </c>
      <c r="AM7" s="24">
        <v>16.7</v>
      </c>
      <c r="AN7" s="24">
        <v>16.8</v>
      </c>
      <c r="AO7" s="24">
        <v>24.1</v>
      </c>
      <c r="AP7" s="24">
        <v>19</v>
      </c>
      <c r="AQ7" s="24">
        <v>12.3</v>
      </c>
      <c r="AR7" s="24">
        <v>16.100000000000001</v>
      </c>
      <c r="AS7" s="24">
        <v>21</v>
      </c>
      <c r="AT7" s="24">
        <v>21.7</v>
      </c>
      <c r="AU7" s="24">
        <v>15.5</v>
      </c>
      <c r="AV7" s="24">
        <v>15.2</v>
      </c>
      <c r="AW7" s="24">
        <v>21.6</v>
      </c>
      <c r="AX7" s="24">
        <v>17</v>
      </c>
      <c r="AY7" s="24">
        <v>17.8</v>
      </c>
      <c r="AZ7" s="24">
        <v>27.3</v>
      </c>
      <c r="BA7" s="24">
        <v>24.6</v>
      </c>
      <c r="BB7" s="24">
        <v>16.600000000000001</v>
      </c>
      <c r="BC7" s="24">
        <v>19.399999999999999</v>
      </c>
      <c r="BD7" s="24">
        <v>23.2</v>
      </c>
      <c r="BE7" s="24">
        <v>17.100000000000001</v>
      </c>
      <c r="BF7" s="24">
        <v>17.7</v>
      </c>
    </row>
    <row r="8" spans="1:58">
      <c r="A8" s="34">
        <v>298</v>
      </c>
      <c r="B8" s="25">
        <v>30</v>
      </c>
      <c r="C8" s="24">
        <v>18.8</v>
      </c>
      <c r="D8" s="24">
        <v>31.799999999999997</v>
      </c>
      <c r="E8" s="24">
        <v>13.8</v>
      </c>
      <c r="F8" s="24">
        <v>18</v>
      </c>
      <c r="G8" s="24">
        <v>14.3</v>
      </c>
      <c r="H8" s="24">
        <v>14</v>
      </c>
      <c r="I8" s="24">
        <v>26</v>
      </c>
      <c r="J8" s="24">
        <v>25.5</v>
      </c>
      <c r="K8" s="24">
        <v>28</v>
      </c>
      <c r="L8" s="24">
        <v>10.5</v>
      </c>
      <c r="M8" s="24">
        <v>20</v>
      </c>
      <c r="N8" s="24">
        <v>18.399999999999999</v>
      </c>
      <c r="O8" s="24">
        <v>23.7</v>
      </c>
      <c r="P8" s="24">
        <v>31.1</v>
      </c>
      <c r="Q8" s="24">
        <v>13.4</v>
      </c>
      <c r="R8" s="24">
        <v>27.3</v>
      </c>
      <c r="S8" s="24">
        <v>22.9</v>
      </c>
      <c r="T8" s="24">
        <v>-999</v>
      </c>
      <c r="U8" s="24">
        <v>10.6</v>
      </c>
      <c r="V8" s="24">
        <v>22.3</v>
      </c>
      <c r="W8" s="24">
        <v>26.2</v>
      </c>
      <c r="X8" s="24">
        <v>11.8</v>
      </c>
      <c r="Y8" s="24">
        <v>26.2</v>
      </c>
      <c r="Z8" s="24">
        <v>29.3</v>
      </c>
      <c r="AA8" s="24">
        <v>28.3</v>
      </c>
      <c r="AB8" s="24">
        <v>18.3</v>
      </c>
      <c r="AC8" s="24">
        <v>21</v>
      </c>
      <c r="AD8" s="24">
        <v>22.2</v>
      </c>
      <c r="AE8" s="24">
        <v>26.6</v>
      </c>
      <c r="AF8" s="24">
        <v>22.1</v>
      </c>
      <c r="AG8" s="24">
        <v>13.7</v>
      </c>
      <c r="AH8" s="24">
        <v>20.3</v>
      </c>
      <c r="AI8" s="24">
        <v>19.100000000000001</v>
      </c>
      <c r="AJ8" s="24">
        <v>22.6</v>
      </c>
      <c r="AK8" s="24">
        <v>26.2</v>
      </c>
      <c r="AL8" s="24">
        <v>28.7</v>
      </c>
      <c r="AM8" s="24">
        <v>8.9</v>
      </c>
      <c r="AN8" s="24">
        <v>29.3</v>
      </c>
      <c r="AO8" s="24">
        <v>21.7</v>
      </c>
      <c r="AP8" s="24">
        <v>25.7</v>
      </c>
      <c r="AQ8" s="24">
        <v>24</v>
      </c>
      <c r="AR8" s="24">
        <v>21.6</v>
      </c>
      <c r="AS8" s="24">
        <v>16.600000000000001</v>
      </c>
      <c r="AT8" s="24">
        <v>23.8</v>
      </c>
      <c r="AU8" s="24">
        <v>21.4</v>
      </c>
      <c r="AV8" s="24">
        <v>13.2</v>
      </c>
      <c r="AW8" s="24">
        <v>24.8</v>
      </c>
      <c r="AX8" s="24">
        <v>16.100000000000001</v>
      </c>
      <c r="AY8" s="24">
        <v>15.8</v>
      </c>
      <c r="AZ8" s="24">
        <v>12.8</v>
      </c>
      <c r="BA8" s="24">
        <v>28.6</v>
      </c>
      <c r="BB8" s="24">
        <v>19.600000000000001</v>
      </c>
      <c r="BC8" s="24">
        <v>20.9</v>
      </c>
      <c r="BD8" s="24">
        <v>21.8</v>
      </c>
      <c r="BE8" s="24">
        <v>17.5</v>
      </c>
      <c r="BF8" s="24">
        <v>25.4</v>
      </c>
    </row>
    <row r="9" spans="1:58">
      <c r="A9" s="34">
        <v>303</v>
      </c>
      <c r="B9" s="25">
        <v>28.3</v>
      </c>
      <c r="C9" s="24">
        <v>17.3</v>
      </c>
      <c r="D9" s="24">
        <v>27.8</v>
      </c>
      <c r="E9" s="24">
        <v>14.5</v>
      </c>
      <c r="F9" s="24">
        <v>16</v>
      </c>
      <c r="G9" s="24">
        <v>13</v>
      </c>
      <c r="H9" s="24">
        <v>10.5</v>
      </c>
      <c r="I9" s="24">
        <v>26.5</v>
      </c>
      <c r="J9" s="24">
        <v>31.5</v>
      </c>
      <c r="K9" s="24">
        <v>30</v>
      </c>
      <c r="L9" s="24">
        <v>15.100000000000001</v>
      </c>
      <c r="M9" s="24">
        <v>28.7</v>
      </c>
      <c r="N9" s="24">
        <v>23.6</v>
      </c>
      <c r="O9" s="24">
        <v>20.9</v>
      </c>
      <c r="P9" s="24">
        <v>28.1</v>
      </c>
      <c r="Q9" s="24">
        <v>13.5</v>
      </c>
      <c r="R9" s="24">
        <v>23.2</v>
      </c>
      <c r="S9" s="24">
        <v>19.399999999999999</v>
      </c>
      <c r="T9" s="24">
        <v>25</v>
      </c>
      <c r="U9" s="24">
        <v>11.7</v>
      </c>
      <c r="V9" s="24">
        <v>23.4</v>
      </c>
      <c r="W9" s="24">
        <v>22.3</v>
      </c>
      <c r="X9" s="24">
        <v>12.7</v>
      </c>
      <c r="Y9" s="24">
        <v>21.4</v>
      </c>
      <c r="Z9" s="24">
        <v>23.1</v>
      </c>
      <c r="AA9" s="24">
        <v>34.700000000000003</v>
      </c>
      <c r="AB9" s="24">
        <v>19.3</v>
      </c>
      <c r="AC9" s="24">
        <v>18</v>
      </c>
      <c r="AD9" s="24">
        <v>21.2</v>
      </c>
      <c r="AE9" s="24">
        <v>28.7</v>
      </c>
      <c r="AF9" s="24">
        <v>24.4</v>
      </c>
      <c r="AG9" s="24">
        <v>15</v>
      </c>
      <c r="AH9" s="24">
        <v>24.8</v>
      </c>
      <c r="AI9" s="24">
        <v>20.399999999999999</v>
      </c>
      <c r="AJ9" s="24">
        <v>23</v>
      </c>
      <c r="AK9" s="24">
        <v>25.5</v>
      </c>
      <c r="AL9" s="24">
        <v>24.7</v>
      </c>
      <c r="AM9" s="24">
        <v>-999</v>
      </c>
      <c r="AN9" s="24">
        <v>28.5</v>
      </c>
      <c r="AO9" s="24">
        <v>27.4</v>
      </c>
      <c r="AP9" s="24">
        <v>16.7</v>
      </c>
      <c r="AQ9" s="24">
        <v>19.600000000000001</v>
      </c>
      <c r="AR9" s="24">
        <v>18.899999999999999</v>
      </c>
      <c r="AS9" s="24">
        <v>15.399999999999999</v>
      </c>
      <c r="AT9" s="24">
        <v>21.2</v>
      </c>
      <c r="AU9" s="24">
        <v>19.399999999999999</v>
      </c>
      <c r="AV9" s="24">
        <v>31.9</v>
      </c>
      <c r="AW9" s="24">
        <v>25.2</v>
      </c>
      <c r="AX9" s="24">
        <v>18.5</v>
      </c>
      <c r="AY9" s="24">
        <v>28.1</v>
      </c>
      <c r="AZ9" s="24">
        <v>10.8</v>
      </c>
      <c r="BA9" s="24">
        <v>23.7</v>
      </c>
      <c r="BB9" s="24">
        <v>17.3</v>
      </c>
      <c r="BC9" s="24">
        <v>21.1</v>
      </c>
      <c r="BD9" s="24">
        <v>13.2</v>
      </c>
      <c r="BE9" s="24">
        <v>19.899999999999999</v>
      </c>
      <c r="BF9" s="24">
        <v>19</v>
      </c>
    </row>
    <row r="10" spans="1:58">
      <c r="A10" s="34">
        <v>427</v>
      </c>
      <c r="B10" s="25">
        <v>24.9</v>
      </c>
      <c r="C10" s="24">
        <v>17.600000000000001</v>
      </c>
      <c r="D10" s="24">
        <v>24.5</v>
      </c>
      <c r="E10" s="24">
        <v>13.6</v>
      </c>
      <c r="F10" s="24">
        <v>15.5</v>
      </c>
      <c r="G10" s="24">
        <v>11.9</v>
      </c>
      <c r="H10" s="24">
        <v>10.7</v>
      </c>
      <c r="I10" s="24">
        <v>31.299999999999997</v>
      </c>
      <c r="J10" s="24">
        <v>22.3</v>
      </c>
      <c r="K10" s="24">
        <v>28.7</v>
      </c>
      <c r="L10" s="24">
        <v>11.6</v>
      </c>
      <c r="M10" s="24">
        <v>26.8</v>
      </c>
      <c r="N10" s="24">
        <v>23.3</v>
      </c>
      <c r="O10" s="24">
        <v>23.2</v>
      </c>
      <c r="P10" s="24">
        <v>25.2</v>
      </c>
      <c r="Q10" s="24">
        <v>12.8</v>
      </c>
      <c r="R10" s="24">
        <v>21.5</v>
      </c>
      <c r="S10" s="24">
        <v>20.5</v>
      </c>
      <c r="T10" s="24">
        <v>23.2</v>
      </c>
      <c r="U10" s="24">
        <v>10.3</v>
      </c>
      <c r="V10" s="24">
        <v>21.5</v>
      </c>
      <c r="W10" s="24">
        <v>24.1</v>
      </c>
      <c r="X10" s="24">
        <v>10.5</v>
      </c>
      <c r="Y10" s="24">
        <v>22.6</v>
      </c>
      <c r="Z10" s="24">
        <v>23.9</v>
      </c>
      <c r="AA10" s="24">
        <v>31</v>
      </c>
      <c r="AB10" s="24">
        <v>17.399999999999999</v>
      </c>
      <c r="AC10" s="24">
        <v>18.399999999999999</v>
      </c>
      <c r="AD10" s="24">
        <v>24.4</v>
      </c>
      <c r="AE10" s="24">
        <v>31.799999999999997</v>
      </c>
      <c r="AF10" s="24">
        <v>24.6</v>
      </c>
      <c r="AG10" s="24">
        <v>13.4</v>
      </c>
      <c r="AH10" s="24">
        <v>26.8</v>
      </c>
      <c r="AI10" s="24">
        <v>19.8</v>
      </c>
      <c r="AJ10" s="24">
        <v>21.1</v>
      </c>
      <c r="AK10" s="24">
        <v>21</v>
      </c>
      <c r="AL10" s="24">
        <v>25.5</v>
      </c>
      <c r="AM10" s="24">
        <v>14.1</v>
      </c>
      <c r="AN10" s="24">
        <v>29.2</v>
      </c>
      <c r="AO10" s="24">
        <v>29.6</v>
      </c>
      <c r="AP10" s="24">
        <v>26.2</v>
      </c>
      <c r="AQ10" s="24">
        <v>22.8</v>
      </c>
      <c r="AR10" s="24">
        <v>21.9</v>
      </c>
      <c r="AS10" s="24">
        <v>14.7</v>
      </c>
      <c r="AT10" s="24">
        <v>22.8</v>
      </c>
      <c r="AU10" s="24">
        <v>22.3</v>
      </c>
      <c r="AV10" s="24">
        <v>32.799999999999997</v>
      </c>
      <c r="AW10" s="24">
        <v>34.799999999999997</v>
      </c>
      <c r="AX10" s="24">
        <v>21.1</v>
      </c>
      <c r="AY10" s="24">
        <v>22.3</v>
      </c>
      <c r="AZ10" s="24">
        <v>12.2</v>
      </c>
      <c r="BA10" s="24">
        <v>28.6</v>
      </c>
      <c r="BB10" s="24">
        <v>18.2</v>
      </c>
      <c r="BC10" s="24">
        <v>22.5</v>
      </c>
      <c r="BD10" s="24">
        <v>14.9</v>
      </c>
      <c r="BE10" s="24">
        <v>20.6</v>
      </c>
      <c r="BF10" s="24">
        <v>24.4</v>
      </c>
    </row>
    <row r="11" spans="1:58">
      <c r="A11" s="34">
        <v>430</v>
      </c>
      <c r="B11" s="25">
        <v>25.6</v>
      </c>
      <c r="C11" s="24">
        <v>14.7</v>
      </c>
      <c r="D11" s="24">
        <v>23.6</v>
      </c>
      <c r="E11" s="24">
        <v>13.5</v>
      </c>
      <c r="F11" s="24">
        <v>15.7</v>
      </c>
      <c r="G11" s="24">
        <v>12</v>
      </c>
      <c r="H11" s="24">
        <v>10.3</v>
      </c>
      <c r="I11" s="24">
        <v>33.5</v>
      </c>
      <c r="J11" s="24">
        <v>25.6</v>
      </c>
      <c r="K11" s="24">
        <v>27.4</v>
      </c>
      <c r="L11" s="24">
        <v>11.6</v>
      </c>
      <c r="M11" s="24">
        <v>22.7</v>
      </c>
      <c r="N11" s="24">
        <v>20.8</v>
      </c>
      <c r="O11" s="24">
        <v>20.7</v>
      </c>
      <c r="P11" s="24">
        <v>25.6</v>
      </c>
      <c r="Q11" s="24">
        <v>12.2</v>
      </c>
      <c r="R11" s="24">
        <v>25</v>
      </c>
      <c r="S11" s="24">
        <v>16.7</v>
      </c>
      <c r="T11" s="24">
        <v>23.4</v>
      </c>
      <c r="U11" s="24">
        <v>11.2</v>
      </c>
      <c r="V11" s="24">
        <v>18</v>
      </c>
      <c r="W11" s="24">
        <v>19.5</v>
      </c>
      <c r="X11" s="24">
        <v>11.3</v>
      </c>
      <c r="Y11" s="24">
        <v>22.2</v>
      </c>
      <c r="Z11" s="24">
        <v>20.6</v>
      </c>
      <c r="AA11" s="24">
        <v>33.1</v>
      </c>
      <c r="AB11" s="24">
        <v>18.600000000000001</v>
      </c>
      <c r="AC11" s="24">
        <v>20.3</v>
      </c>
      <c r="AD11" s="24">
        <v>15.399999999999999</v>
      </c>
      <c r="AE11" s="24">
        <v>22.3</v>
      </c>
      <c r="AF11" s="24">
        <v>22.7</v>
      </c>
      <c r="AG11" s="24">
        <v>12.3</v>
      </c>
      <c r="AH11" s="24">
        <v>23.8</v>
      </c>
      <c r="AI11" s="24">
        <v>21</v>
      </c>
      <c r="AJ11" s="24">
        <v>21.5</v>
      </c>
      <c r="AK11" s="24">
        <v>23.3</v>
      </c>
      <c r="AL11" s="24">
        <v>26.6</v>
      </c>
      <c r="AM11" s="24">
        <v>12.7</v>
      </c>
      <c r="AN11" s="24">
        <v>22.4</v>
      </c>
      <c r="AO11" s="24">
        <v>28.8</v>
      </c>
      <c r="AP11" s="24">
        <v>18.7</v>
      </c>
      <c r="AQ11" s="24">
        <v>20.399999999999999</v>
      </c>
      <c r="AR11" s="24">
        <v>21.8</v>
      </c>
      <c r="AS11" s="24">
        <v>15.100000000000001</v>
      </c>
      <c r="AT11" s="24">
        <v>21.8</v>
      </c>
      <c r="AU11" s="24">
        <v>23.5</v>
      </c>
      <c r="AV11" s="24">
        <v>30.9</v>
      </c>
      <c r="AW11" s="24">
        <v>23.8</v>
      </c>
      <c r="AX11" s="24">
        <v>19.399999999999999</v>
      </c>
      <c r="AY11" s="24">
        <v>20.9</v>
      </c>
      <c r="AZ11" s="24">
        <v>11</v>
      </c>
      <c r="BA11" s="24">
        <v>28.5</v>
      </c>
      <c r="BB11" s="24">
        <v>17.3</v>
      </c>
      <c r="BC11" s="24">
        <v>20.399999999999999</v>
      </c>
      <c r="BD11" s="24">
        <v>13.7</v>
      </c>
      <c r="BE11" s="24">
        <v>20.399999999999999</v>
      </c>
      <c r="BF11" s="24">
        <v>20.399999999999999</v>
      </c>
    </row>
    <row r="12" spans="1:58">
      <c r="A12" s="34">
        <v>433</v>
      </c>
      <c r="B12" s="25">
        <v>27.6</v>
      </c>
      <c r="C12" s="24">
        <v>15.399999999999999</v>
      </c>
      <c r="D12" s="24">
        <v>27.5</v>
      </c>
      <c r="E12" s="24">
        <v>15</v>
      </c>
      <c r="F12" s="24">
        <v>17</v>
      </c>
      <c r="G12" s="24">
        <v>12.4</v>
      </c>
      <c r="H12" s="24">
        <v>10.5</v>
      </c>
      <c r="I12" s="24">
        <v>25.7</v>
      </c>
      <c r="J12" s="24">
        <v>25.9</v>
      </c>
      <c r="K12" s="24">
        <v>27.2</v>
      </c>
      <c r="L12" s="24">
        <v>10.4</v>
      </c>
      <c r="M12" s="24">
        <v>25.7</v>
      </c>
      <c r="N12" s="24">
        <v>22.7</v>
      </c>
      <c r="O12" s="24">
        <v>22.8</v>
      </c>
      <c r="P12" s="24">
        <v>26.4</v>
      </c>
      <c r="Q12" s="24">
        <v>11.9</v>
      </c>
      <c r="R12" s="24">
        <v>22.4</v>
      </c>
      <c r="S12" s="24">
        <v>19.5</v>
      </c>
      <c r="T12" s="24">
        <v>22.6</v>
      </c>
      <c r="U12" s="24">
        <v>10.1</v>
      </c>
      <c r="V12" s="24">
        <v>21.3</v>
      </c>
      <c r="W12" s="24">
        <v>20.9</v>
      </c>
      <c r="X12" s="24">
        <v>10.7</v>
      </c>
      <c r="Y12" s="24">
        <v>20.7</v>
      </c>
      <c r="Z12" s="24">
        <v>22.2</v>
      </c>
      <c r="AA12" s="24">
        <v>33.5</v>
      </c>
      <c r="AB12" s="24">
        <v>19.399999999999999</v>
      </c>
      <c r="AC12" s="24">
        <v>17.600000000000001</v>
      </c>
      <c r="AD12" s="24">
        <v>16.399999999999999</v>
      </c>
      <c r="AE12" s="24">
        <v>26.7</v>
      </c>
      <c r="AF12" s="24">
        <v>23.8</v>
      </c>
      <c r="AG12" s="24">
        <v>12.9</v>
      </c>
      <c r="AH12" s="24">
        <v>19.399999999999999</v>
      </c>
      <c r="AI12" s="24">
        <v>17.5</v>
      </c>
      <c r="AJ12" s="24">
        <v>18.8</v>
      </c>
      <c r="AK12" s="24">
        <v>18.7</v>
      </c>
      <c r="AL12" s="24">
        <v>23.3</v>
      </c>
      <c r="AM12" s="24">
        <v>13.1</v>
      </c>
      <c r="AN12" s="24">
        <v>27.9</v>
      </c>
      <c r="AO12" s="24">
        <v>29.5</v>
      </c>
      <c r="AP12" s="24">
        <v>18</v>
      </c>
      <c r="AQ12" s="24">
        <v>23</v>
      </c>
      <c r="AR12" s="24">
        <v>19.899999999999999</v>
      </c>
      <c r="AS12" s="24">
        <v>13.1</v>
      </c>
      <c r="AT12" s="24">
        <v>19.100000000000001</v>
      </c>
      <c r="AU12" s="24">
        <v>18.100000000000001</v>
      </c>
      <c r="AV12" s="24">
        <v>30.3</v>
      </c>
      <c r="AW12" s="24">
        <v>27.9</v>
      </c>
      <c r="AX12" s="24">
        <v>17.2</v>
      </c>
      <c r="AY12" s="24">
        <v>21.5</v>
      </c>
      <c r="AZ12" s="24">
        <v>10.7</v>
      </c>
      <c r="BA12" s="24">
        <v>21</v>
      </c>
      <c r="BB12" s="24">
        <v>17.399999999999999</v>
      </c>
      <c r="BC12" s="24">
        <v>21.2</v>
      </c>
      <c r="BD12" s="24">
        <v>14</v>
      </c>
      <c r="BE12" s="24">
        <v>15.5</v>
      </c>
      <c r="BF12" s="24">
        <v>20.399999999999999</v>
      </c>
    </row>
    <row r="13" spans="1:58">
      <c r="A13" s="34">
        <v>591</v>
      </c>
      <c r="B13" s="25">
        <v>33</v>
      </c>
      <c r="C13" s="24">
        <v>18.5</v>
      </c>
      <c r="D13" s="24">
        <v>30.8</v>
      </c>
      <c r="E13" s="24">
        <v>21</v>
      </c>
      <c r="F13" s="24">
        <v>22</v>
      </c>
      <c r="G13" s="24">
        <v>16.8</v>
      </c>
      <c r="H13" s="24">
        <v>11.5</v>
      </c>
      <c r="I13" s="24">
        <v>27.8</v>
      </c>
      <c r="J13" s="24">
        <v>28.5</v>
      </c>
      <c r="K13" s="24">
        <v>29</v>
      </c>
      <c r="L13" s="24">
        <v>13.3</v>
      </c>
      <c r="M13" s="24">
        <v>29.7</v>
      </c>
      <c r="N13" s="24">
        <v>22.1</v>
      </c>
      <c r="O13" s="24">
        <v>25.8</v>
      </c>
      <c r="P13" s="24">
        <v>27</v>
      </c>
      <c r="Q13" s="24">
        <v>14.6</v>
      </c>
      <c r="R13" s="24">
        <v>30.4</v>
      </c>
      <c r="S13" s="24">
        <v>20.3</v>
      </c>
      <c r="T13" s="24">
        <v>28.8</v>
      </c>
      <c r="U13" s="24">
        <v>12.6</v>
      </c>
      <c r="V13" s="24">
        <v>21.8</v>
      </c>
      <c r="W13" s="24">
        <v>19.7</v>
      </c>
      <c r="X13" s="24">
        <v>18.100000000000001</v>
      </c>
      <c r="Y13" s="24">
        <v>31.1</v>
      </c>
      <c r="Z13" s="24">
        <v>22.8</v>
      </c>
      <c r="AA13" s="24">
        <v>30.2</v>
      </c>
      <c r="AB13" s="24">
        <v>18.899999999999999</v>
      </c>
      <c r="AC13" s="24">
        <v>18.600000000000001</v>
      </c>
      <c r="AD13" s="24">
        <v>17.5</v>
      </c>
      <c r="AE13" s="24">
        <v>25.9</v>
      </c>
      <c r="AF13" s="24">
        <v>21.1</v>
      </c>
      <c r="AG13" s="24">
        <v>12.2</v>
      </c>
      <c r="AH13" s="24">
        <v>22.2</v>
      </c>
      <c r="AI13" s="24">
        <v>13.9</v>
      </c>
      <c r="AJ13" s="24">
        <v>18.8</v>
      </c>
      <c r="AK13" s="24">
        <v>26.1</v>
      </c>
      <c r="AL13" s="24">
        <v>23.1</v>
      </c>
      <c r="AM13" s="24">
        <v>10.9</v>
      </c>
      <c r="AN13" s="24">
        <v>27.3</v>
      </c>
      <c r="AO13" s="24">
        <v>29.6</v>
      </c>
      <c r="AP13" s="24">
        <v>21.6</v>
      </c>
      <c r="AQ13" s="24">
        <v>26.7</v>
      </c>
      <c r="AR13" s="24">
        <v>19.3</v>
      </c>
      <c r="AS13" s="24">
        <v>15.100000000000001</v>
      </c>
      <c r="AT13" s="24">
        <v>15.8</v>
      </c>
      <c r="AU13" s="24">
        <v>21.8</v>
      </c>
      <c r="AV13" s="24">
        <v>24.2</v>
      </c>
      <c r="AW13" s="24">
        <v>24.6</v>
      </c>
      <c r="AX13" s="24">
        <v>18</v>
      </c>
      <c r="AY13" s="24">
        <v>16</v>
      </c>
      <c r="AZ13" s="24">
        <v>12.8</v>
      </c>
      <c r="BA13" s="24">
        <v>20.9</v>
      </c>
      <c r="BB13" s="24">
        <v>21.2</v>
      </c>
      <c r="BC13" s="24">
        <v>19.5</v>
      </c>
      <c r="BD13" s="24">
        <v>15.600000000000001</v>
      </c>
      <c r="BE13" s="24">
        <v>21.1</v>
      </c>
      <c r="BF13" s="24">
        <v>22.3</v>
      </c>
    </row>
    <row r="14" spans="1:58">
      <c r="A14" s="34">
        <v>596</v>
      </c>
      <c r="B14" s="25">
        <v>38</v>
      </c>
      <c r="C14" s="24">
        <v>25.8</v>
      </c>
      <c r="D14" s="24">
        <v>34</v>
      </c>
      <c r="E14" s="24">
        <v>24</v>
      </c>
      <c r="F14" s="24">
        <v>24</v>
      </c>
      <c r="G14" s="24">
        <v>19.5</v>
      </c>
      <c r="H14" s="24">
        <v>20.5</v>
      </c>
      <c r="I14" s="24">
        <v>38.5</v>
      </c>
      <c r="J14" s="24">
        <v>38.5</v>
      </c>
      <c r="K14" s="24">
        <v>33.299999999999997</v>
      </c>
      <c r="L14" s="24">
        <v>13.5</v>
      </c>
      <c r="M14" s="24">
        <v>23.6</v>
      </c>
      <c r="N14" s="24">
        <v>22.1</v>
      </c>
      <c r="O14" s="24">
        <v>33.799999999999997</v>
      </c>
      <c r="P14" s="24">
        <v>35.6</v>
      </c>
      <c r="Q14" s="24">
        <v>18.5</v>
      </c>
      <c r="R14" s="24">
        <v>33.799999999999997</v>
      </c>
      <c r="S14" s="24">
        <v>21.9</v>
      </c>
      <c r="T14" s="24">
        <v>35.6</v>
      </c>
      <c r="U14" s="24">
        <v>16</v>
      </c>
      <c r="V14" s="24">
        <v>23.7</v>
      </c>
      <c r="W14" s="24">
        <v>26.4</v>
      </c>
      <c r="X14" s="24">
        <v>24.5</v>
      </c>
      <c r="Y14" s="24">
        <v>33.4</v>
      </c>
      <c r="Z14" s="24">
        <v>29.4</v>
      </c>
      <c r="AA14" s="24">
        <v>37.1</v>
      </c>
      <c r="AB14" s="24">
        <v>19.399999999999999</v>
      </c>
      <c r="AC14" s="24">
        <v>23.4</v>
      </c>
      <c r="AD14" s="24">
        <v>21.4</v>
      </c>
      <c r="AE14" s="24">
        <v>28.1</v>
      </c>
      <c r="AF14" s="24">
        <v>27.8</v>
      </c>
      <c r="AG14" s="24">
        <v>15.3</v>
      </c>
      <c r="AH14" s="24">
        <v>18.600000000000001</v>
      </c>
      <c r="AI14" s="24">
        <v>20.9</v>
      </c>
      <c r="AJ14" s="24">
        <v>24.5</v>
      </c>
      <c r="AK14" s="24">
        <v>35.9</v>
      </c>
      <c r="AL14" s="24">
        <v>33.6</v>
      </c>
      <c r="AM14" s="24">
        <v>11.4</v>
      </c>
      <c r="AN14" s="24">
        <v>30.2</v>
      </c>
      <c r="AO14" s="24">
        <v>32.799999999999997</v>
      </c>
      <c r="AP14" s="24">
        <v>33.299999999999997</v>
      </c>
      <c r="AQ14" s="24">
        <v>30.3</v>
      </c>
      <c r="AR14" s="24">
        <v>22.7</v>
      </c>
      <c r="AS14" s="24">
        <v>21.9</v>
      </c>
      <c r="AT14" s="24">
        <v>21</v>
      </c>
      <c r="AU14" s="24">
        <v>25.8</v>
      </c>
      <c r="AV14" s="24">
        <v>-999</v>
      </c>
      <c r="AW14" s="24">
        <v>27.7</v>
      </c>
      <c r="AX14" s="24">
        <v>20.399999999999999</v>
      </c>
      <c r="AY14" s="24">
        <v>18.600000000000001</v>
      </c>
      <c r="AZ14" s="24">
        <v>14.2</v>
      </c>
      <c r="BA14" s="24">
        <v>26.9</v>
      </c>
      <c r="BB14" s="24">
        <v>21.6</v>
      </c>
      <c r="BC14" s="24">
        <v>22.2</v>
      </c>
      <c r="BD14" s="24">
        <v>20.2</v>
      </c>
      <c r="BE14" s="24">
        <v>20.6</v>
      </c>
      <c r="BF14" s="24">
        <v>23.3</v>
      </c>
    </row>
    <row r="15" spans="1:58">
      <c r="A15" s="34">
        <v>619</v>
      </c>
      <c r="B15" s="25">
        <v>32.299999999999997</v>
      </c>
      <c r="C15" s="24">
        <v>25.4</v>
      </c>
      <c r="D15" s="24">
        <v>27</v>
      </c>
      <c r="E15" s="24">
        <v>27.8</v>
      </c>
      <c r="F15" s="24">
        <v>30.1</v>
      </c>
      <c r="G15" s="24">
        <v>20.6</v>
      </c>
      <c r="H15" s="24">
        <v>18.899999999999999</v>
      </c>
      <c r="I15" s="24">
        <v>32.200000000000003</v>
      </c>
      <c r="J15" s="24">
        <v>40.700000000000003</v>
      </c>
      <c r="K15" s="24">
        <v>31.299999999999997</v>
      </c>
      <c r="L15" s="24">
        <v>11.4</v>
      </c>
      <c r="M15" s="24">
        <v>31.9</v>
      </c>
      <c r="N15" s="24">
        <v>23.5</v>
      </c>
      <c r="O15" s="24">
        <v>27</v>
      </c>
      <c r="P15" s="24">
        <v>33.4</v>
      </c>
      <c r="Q15" s="24">
        <v>18.2</v>
      </c>
      <c r="R15" s="24">
        <v>31.700000000000003</v>
      </c>
      <c r="S15" s="24">
        <v>23.2</v>
      </c>
      <c r="T15" s="24">
        <v>30.6</v>
      </c>
      <c r="U15" s="24">
        <v>12.4</v>
      </c>
      <c r="V15" s="24">
        <v>25.7</v>
      </c>
      <c r="W15" s="24">
        <v>30.7</v>
      </c>
      <c r="X15" s="24">
        <v>27.8</v>
      </c>
      <c r="Y15" s="24">
        <v>32.4</v>
      </c>
      <c r="Z15" s="24">
        <v>35.799999999999997</v>
      </c>
      <c r="AA15" s="24">
        <v>30.6</v>
      </c>
      <c r="AB15" s="24">
        <v>21.6</v>
      </c>
      <c r="AC15" s="24">
        <v>26.9</v>
      </c>
      <c r="AD15" s="24">
        <v>16</v>
      </c>
      <c r="AE15" s="24">
        <v>29.5</v>
      </c>
      <c r="AF15" s="24">
        <v>24.7</v>
      </c>
      <c r="AG15" s="24">
        <v>15.600000000000001</v>
      </c>
      <c r="AH15" s="24">
        <v>17.899999999999999</v>
      </c>
      <c r="AI15" s="24">
        <v>-999</v>
      </c>
      <c r="AJ15" s="24">
        <v>29.7</v>
      </c>
      <c r="AK15" s="24">
        <v>41.2</v>
      </c>
      <c r="AL15" s="24">
        <v>35.1</v>
      </c>
      <c r="AM15" s="24">
        <v>22.6</v>
      </c>
      <c r="AN15" s="24">
        <v>34.1</v>
      </c>
      <c r="AO15" s="24">
        <v>29.6</v>
      </c>
      <c r="AP15" s="24">
        <v>30.8</v>
      </c>
      <c r="AQ15" s="24">
        <v>28.3</v>
      </c>
      <c r="AR15" s="24">
        <v>24.4</v>
      </c>
      <c r="AS15" s="24">
        <v>25.7</v>
      </c>
      <c r="AT15" s="24">
        <v>29.4</v>
      </c>
      <c r="AU15" s="24">
        <v>34.1</v>
      </c>
      <c r="AV15" s="24">
        <v>-999</v>
      </c>
      <c r="AW15" s="24">
        <v>28.5</v>
      </c>
      <c r="AX15" s="24">
        <v>27.1</v>
      </c>
      <c r="AY15" s="24">
        <v>20.399999999999999</v>
      </c>
      <c r="AZ15" s="24">
        <v>20.399999999999999</v>
      </c>
      <c r="BA15" s="24">
        <v>24.2</v>
      </c>
      <c r="BB15" s="24">
        <v>22</v>
      </c>
      <c r="BC15" s="24">
        <v>23.7</v>
      </c>
      <c r="BD15" s="24">
        <v>19.899999999999999</v>
      </c>
      <c r="BE15" s="24">
        <v>25</v>
      </c>
      <c r="BF15" s="24">
        <v>26.8</v>
      </c>
    </row>
    <row r="16" spans="1:58">
      <c r="A16" s="34">
        <v>656</v>
      </c>
      <c r="B16" s="25">
        <v>23.6</v>
      </c>
      <c r="C16" s="24">
        <v>19.8</v>
      </c>
      <c r="D16" s="24">
        <v>22.6</v>
      </c>
      <c r="E16" s="24">
        <v>16</v>
      </c>
      <c r="F16" s="24">
        <v>22.7</v>
      </c>
      <c r="G16" s="24">
        <v>16.8</v>
      </c>
      <c r="H16" s="24">
        <v>16.2</v>
      </c>
      <c r="I16" s="24">
        <v>22.1</v>
      </c>
      <c r="J16" s="24">
        <v>22.6</v>
      </c>
      <c r="K16" s="24">
        <v>26.4</v>
      </c>
      <c r="L16" s="24">
        <v>18.8</v>
      </c>
      <c r="M16" s="24">
        <v>24.2</v>
      </c>
      <c r="N16" s="24">
        <v>19</v>
      </c>
      <c r="O16" s="24">
        <v>24.2</v>
      </c>
      <c r="P16" s="24">
        <v>23.1</v>
      </c>
      <c r="Q16" s="24">
        <v>15.3</v>
      </c>
      <c r="R16" s="24">
        <v>20.7</v>
      </c>
      <c r="S16" s="24">
        <v>17.100000000000001</v>
      </c>
      <c r="T16" s="24">
        <v>20.7</v>
      </c>
      <c r="U16" s="24">
        <v>17.399999999999999</v>
      </c>
      <c r="V16" s="24">
        <v>27.7</v>
      </c>
      <c r="W16" s="24">
        <v>17.8</v>
      </c>
      <c r="X16" s="24">
        <v>21.3</v>
      </c>
      <c r="Y16" s="24">
        <v>20.9</v>
      </c>
      <c r="Z16" s="24">
        <v>22.5</v>
      </c>
      <c r="AA16" s="24">
        <v>34.1</v>
      </c>
      <c r="AB16" s="24">
        <v>23.4</v>
      </c>
      <c r="AC16" s="24">
        <v>19.600000000000001</v>
      </c>
      <c r="AD16" s="24">
        <v>16</v>
      </c>
      <c r="AE16" s="24">
        <v>22.3</v>
      </c>
      <c r="AF16" s="24">
        <v>18.8</v>
      </c>
      <c r="AG16" s="24">
        <v>17.899999999999999</v>
      </c>
      <c r="AH16" s="24">
        <v>27.9</v>
      </c>
      <c r="AI16" s="24">
        <v>20.5</v>
      </c>
      <c r="AJ16" s="24">
        <v>21.2</v>
      </c>
      <c r="AK16" s="24">
        <v>22.9</v>
      </c>
      <c r="AL16" s="24">
        <v>23.7</v>
      </c>
      <c r="AM16" s="24">
        <v>16</v>
      </c>
      <c r="AN16" s="24">
        <v>21.5</v>
      </c>
      <c r="AO16" s="24">
        <v>21.8</v>
      </c>
      <c r="AP16" s="24">
        <v>17.5</v>
      </c>
      <c r="AQ16" s="24">
        <v>15.899999999999999</v>
      </c>
      <c r="AR16" s="24">
        <v>16.5</v>
      </c>
      <c r="AS16" s="24">
        <v>15.7</v>
      </c>
      <c r="AT16" s="24">
        <v>23</v>
      </c>
      <c r="AU16" s="24">
        <v>19.899999999999999</v>
      </c>
      <c r="AV16" s="24">
        <v>23.7</v>
      </c>
      <c r="AW16" s="24">
        <v>23.1</v>
      </c>
      <c r="AX16" s="24">
        <v>20.100000000000001</v>
      </c>
      <c r="AY16" s="24">
        <v>27.1</v>
      </c>
      <c r="AZ16" s="24">
        <v>13.6</v>
      </c>
      <c r="BA16" s="24">
        <v>21.2</v>
      </c>
      <c r="BB16" s="24">
        <v>20</v>
      </c>
      <c r="BC16" s="24">
        <v>18.899999999999999</v>
      </c>
      <c r="BD16" s="24">
        <v>23.7</v>
      </c>
      <c r="BE16" s="24">
        <v>18.5</v>
      </c>
      <c r="BF16" s="24">
        <v>17.399999999999999</v>
      </c>
    </row>
    <row r="17" spans="1:58">
      <c r="A17" s="34">
        <v>662</v>
      </c>
      <c r="B17" s="25">
        <v>27.6</v>
      </c>
      <c r="C17" s="24">
        <v>20.5</v>
      </c>
      <c r="D17" s="24">
        <v>22.5</v>
      </c>
      <c r="E17" s="24">
        <v>17.5</v>
      </c>
      <c r="F17" s="24">
        <v>19.899999999999999</v>
      </c>
      <c r="G17" s="24">
        <v>14.3</v>
      </c>
      <c r="H17" s="24">
        <v>10.7</v>
      </c>
      <c r="I17" s="24">
        <v>23.7</v>
      </c>
      <c r="J17" s="24">
        <v>27.3</v>
      </c>
      <c r="K17" s="24">
        <v>26.8</v>
      </c>
      <c r="L17" s="24">
        <v>12</v>
      </c>
      <c r="M17" s="24">
        <v>24.4</v>
      </c>
      <c r="N17" s="24">
        <v>20.9</v>
      </c>
      <c r="O17" s="24">
        <v>22</v>
      </c>
      <c r="P17" s="24">
        <v>25.8</v>
      </c>
      <c r="Q17" s="24">
        <v>12.1</v>
      </c>
      <c r="R17" s="24">
        <v>23.9</v>
      </c>
      <c r="S17" s="24">
        <v>21.8</v>
      </c>
      <c r="T17" s="24">
        <v>24.4</v>
      </c>
      <c r="U17" s="24">
        <v>15.7</v>
      </c>
      <c r="V17" s="24">
        <v>28.4</v>
      </c>
      <c r="W17" s="24">
        <v>22.2</v>
      </c>
      <c r="X17" s="24">
        <v>18.3</v>
      </c>
      <c r="Y17" s="24">
        <v>22.7</v>
      </c>
      <c r="Z17" s="24">
        <v>19.7</v>
      </c>
      <c r="AA17" s="24">
        <v>30.9</v>
      </c>
      <c r="AB17" s="24">
        <v>22.3</v>
      </c>
      <c r="AC17" s="24">
        <v>17.7</v>
      </c>
      <c r="AD17" s="24">
        <v>14.6</v>
      </c>
      <c r="AE17" s="24">
        <v>23.5</v>
      </c>
      <c r="AF17" s="24">
        <v>24.8</v>
      </c>
      <c r="AG17" s="24">
        <v>13.7</v>
      </c>
      <c r="AH17" s="24">
        <v>24</v>
      </c>
      <c r="AI17" s="24">
        <v>20.6</v>
      </c>
      <c r="AJ17" s="24">
        <v>26.1</v>
      </c>
      <c r="AK17" s="24">
        <v>21.8</v>
      </c>
      <c r="AL17" s="24">
        <v>23.8</v>
      </c>
      <c r="AM17" s="24">
        <v>15.5</v>
      </c>
      <c r="AN17" s="24">
        <v>22.5</v>
      </c>
      <c r="AO17" s="24">
        <v>27.3</v>
      </c>
      <c r="AP17" s="24">
        <v>22.3</v>
      </c>
      <c r="AQ17" s="24">
        <v>17.8</v>
      </c>
      <c r="AR17" s="24">
        <v>18</v>
      </c>
      <c r="AS17" s="24">
        <v>14.4</v>
      </c>
      <c r="AT17" s="24">
        <v>22.3</v>
      </c>
      <c r="AU17" s="24">
        <v>20.9</v>
      </c>
      <c r="AV17" s="24">
        <v>28.6</v>
      </c>
      <c r="AW17" s="24">
        <v>27.1</v>
      </c>
      <c r="AX17" s="24">
        <v>22.4</v>
      </c>
      <c r="AY17" s="24">
        <v>29.5</v>
      </c>
      <c r="AZ17" s="24">
        <v>10.199999999999999</v>
      </c>
      <c r="BA17" s="24">
        <v>26.5</v>
      </c>
      <c r="BB17" s="24">
        <v>20.100000000000001</v>
      </c>
      <c r="BC17" s="24">
        <v>22.8</v>
      </c>
      <c r="BD17" s="24">
        <v>12.5</v>
      </c>
      <c r="BE17" s="24">
        <v>19.8</v>
      </c>
      <c r="BF17" s="24">
        <v>20.5</v>
      </c>
    </row>
    <row r="18" spans="1:58">
      <c r="A18" s="34">
        <v>691</v>
      </c>
      <c r="B18" s="25">
        <v>26</v>
      </c>
      <c r="C18" s="24">
        <v>23.2</v>
      </c>
      <c r="D18" s="24">
        <v>24.5</v>
      </c>
      <c r="E18" s="24">
        <v>25.9</v>
      </c>
      <c r="F18" s="24">
        <v>24.3</v>
      </c>
      <c r="G18" s="24">
        <v>17.8</v>
      </c>
      <c r="H18" s="24">
        <v>-999</v>
      </c>
      <c r="I18" s="24">
        <v>30.2</v>
      </c>
      <c r="J18" s="24">
        <v>31.200000000000003</v>
      </c>
      <c r="K18" s="24">
        <v>33</v>
      </c>
      <c r="L18" s="24">
        <v>14.4</v>
      </c>
      <c r="M18" s="24">
        <v>29.8</v>
      </c>
      <c r="N18" s="24">
        <v>22.5</v>
      </c>
      <c r="O18" s="24">
        <v>25</v>
      </c>
      <c r="P18" s="24">
        <v>32.5</v>
      </c>
      <c r="Q18" s="24">
        <v>15.3</v>
      </c>
      <c r="R18" s="24">
        <v>28</v>
      </c>
      <c r="S18" s="24">
        <v>20.5</v>
      </c>
      <c r="T18" s="24">
        <v>28.6</v>
      </c>
      <c r="U18" s="24">
        <v>16.100000000000001</v>
      </c>
      <c r="V18" s="24">
        <v>26.8</v>
      </c>
      <c r="W18" s="24">
        <v>24.8</v>
      </c>
      <c r="X18" s="24">
        <v>21.6</v>
      </c>
      <c r="Y18" s="24">
        <v>26.9</v>
      </c>
      <c r="Z18" s="24">
        <v>21.3</v>
      </c>
      <c r="AA18" s="24">
        <v>27.3</v>
      </c>
      <c r="AB18" s="24">
        <v>21.4</v>
      </c>
      <c r="AC18" s="24">
        <v>19</v>
      </c>
      <c r="AD18" s="24">
        <v>16.600000000000001</v>
      </c>
      <c r="AE18" s="24">
        <v>24.3</v>
      </c>
      <c r="AF18" s="24">
        <v>24.7</v>
      </c>
      <c r="AG18" s="24">
        <v>14.2</v>
      </c>
      <c r="AH18" s="24">
        <v>22</v>
      </c>
      <c r="AI18" s="24">
        <v>16.899999999999999</v>
      </c>
      <c r="AJ18" s="24">
        <v>29.4</v>
      </c>
      <c r="AK18" s="24">
        <v>28.1</v>
      </c>
      <c r="AL18" s="24">
        <v>23.7</v>
      </c>
      <c r="AM18" s="24">
        <v>18.7</v>
      </c>
      <c r="AN18" s="24">
        <v>25.4</v>
      </c>
      <c r="AO18" s="24">
        <v>29.3</v>
      </c>
      <c r="AP18" s="24">
        <v>25.6</v>
      </c>
      <c r="AQ18" s="24">
        <v>23.5</v>
      </c>
      <c r="AR18" s="24">
        <v>22.3</v>
      </c>
      <c r="AS18" s="24">
        <v>17.3</v>
      </c>
      <c r="AT18" s="24">
        <v>25.7</v>
      </c>
      <c r="AU18" s="24">
        <v>27.6</v>
      </c>
      <c r="AV18" s="24">
        <v>28.1</v>
      </c>
      <c r="AW18" s="24">
        <v>25.9</v>
      </c>
      <c r="AX18" s="24">
        <v>24</v>
      </c>
      <c r="AY18" s="24">
        <v>25.9</v>
      </c>
      <c r="AZ18" s="24">
        <v>9.8000000000000007</v>
      </c>
      <c r="BA18" s="24">
        <v>26.6</v>
      </c>
      <c r="BB18" s="24">
        <v>25.4</v>
      </c>
      <c r="BC18" s="24">
        <v>22.1</v>
      </c>
      <c r="BD18" s="24">
        <v>11.7</v>
      </c>
      <c r="BE18" s="24">
        <v>23.7</v>
      </c>
      <c r="BF18" s="24">
        <v>24.2</v>
      </c>
    </row>
    <row r="19" spans="1:58">
      <c r="A19" s="34">
        <v>701</v>
      </c>
      <c r="B19" s="25">
        <v>30.9</v>
      </c>
      <c r="C19" s="24">
        <v>24.1</v>
      </c>
      <c r="D19" s="24">
        <v>27.3</v>
      </c>
      <c r="E19" s="24">
        <v>27.9</v>
      </c>
      <c r="F19" s="24">
        <v>26.9</v>
      </c>
      <c r="G19" s="24">
        <v>16</v>
      </c>
      <c r="H19" s="24">
        <v>14.4</v>
      </c>
      <c r="I19" s="24">
        <v>31.299999999999997</v>
      </c>
      <c r="J19" s="24">
        <v>33.299999999999997</v>
      </c>
      <c r="K19" s="24">
        <v>31.299999999999997</v>
      </c>
      <c r="L19" s="24">
        <v>12.5</v>
      </c>
      <c r="M19" s="24">
        <v>26.6</v>
      </c>
      <c r="N19" s="24">
        <v>26.5</v>
      </c>
      <c r="O19" s="24">
        <v>25.3</v>
      </c>
      <c r="P19" s="24">
        <v>30</v>
      </c>
      <c r="Q19" s="24">
        <v>14.4</v>
      </c>
      <c r="R19" s="24">
        <v>30.1</v>
      </c>
      <c r="S19" s="24">
        <v>26.2</v>
      </c>
      <c r="T19" s="24">
        <v>29.7</v>
      </c>
      <c r="U19" s="24">
        <v>14.3</v>
      </c>
      <c r="V19" s="24">
        <v>31.200000000000003</v>
      </c>
      <c r="W19" s="24">
        <v>27.4</v>
      </c>
      <c r="X19" s="24">
        <v>23.5</v>
      </c>
      <c r="Y19" s="24">
        <v>30.4</v>
      </c>
      <c r="Z19" s="24">
        <v>25.6</v>
      </c>
      <c r="AA19" s="24">
        <v>30.6</v>
      </c>
      <c r="AB19" s="24">
        <v>21.2</v>
      </c>
      <c r="AC19" s="24">
        <v>24.6</v>
      </c>
      <c r="AD19" s="24">
        <v>17.100000000000001</v>
      </c>
      <c r="AE19" s="24">
        <v>27.2</v>
      </c>
      <c r="AF19" s="24">
        <v>24.8</v>
      </c>
      <c r="AG19" s="24">
        <v>14.2</v>
      </c>
      <c r="AH19" s="24">
        <v>20.9</v>
      </c>
      <c r="AI19" s="24">
        <v>19.100000000000001</v>
      </c>
      <c r="AJ19" s="24">
        <v>31</v>
      </c>
      <c r="AK19" s="24">
        <v>35.9</v>
      </c>
      <c r="AL19" s="24">
        <v>34.799999999999997</v>
      </c>
      <c r="AM19" s="24">
        <v>26.4</v>
      </c>
      <c r="AN19" s="24">
        <v>30.3</v>
      </c>
      <c r="AO19" s="24">
        <v>34</v>
      </c>
      <c r="AP19" s="24">
        <v>28.2</v>
      </c>
      <c r="AQ19" s="24">
        <v>24.1</v>
      </c>
      <c r="AR19" s="24">
        <v>28</v>
      </c>
      <c r="AS19" s="24">
        <v>21.6</v>
      </c>
      <c r="AT19" s="24">
        <v>25.5</v>
      </c>
      <c r="AU19" s="24">
        <v>26.4</v>
      </c>
      <c r="AV19" s="24">
        <v>27.6</v>
      </c>
      <c r="AW19" s="24">
        <v>32</v>
      </c>
      <c r="AX19" s="24">
        <v>26.6</v>
      </c>
      <c r="AY19" s="24">
        <v>15.8</v>
      </c>
      <c r="AZ19" s="24">
        <v>21.4</v>
      </c>
      <c r="BA19" s="24">
        <v>27.3</v>
      </c>
      <c r="BB19" s="24">
        <v>28</v>
      </c>
      <c r="BC19" s="24">
        <v>22.3</v>
      </c>
      <c r="BD19" s="24">
        <v>17.2</v>
      </c>
      <c r="BE19" s="24">
        <v>23.1</v>
      </c>
      <c r="BF19" s="24">
        <v>28.7</v>
      </c>
    </row>
    <row r="20" spans="1:58">
      <c r="A20" s="34">
        <v>722</v>
      </c>
      <c r="B20" s="25">
        <v>46.9</v>
      </c>
      <c r="C20" s="24">
        <v>48.3</v>
      </c>
      <c r="D20" s="24">
        <v>46.1</v>
      </c>
      <c r="E20" s="24">
        <v>37.799999999999997</v>
      </c>
      <c r="F20" s="24">
        <v>48.4</v>
      </c>
      <c r="G20" s="24">
        <v>33.1</v>
      </c>
      <c r="H20" s="24">
        <v>21.3</v>
      </c>
      <c r="I20" s="24">
        <v>47.1</v>
      </c>
      <c r="J20" s="24">
        <v>45.6</v>
      </c>
      <c r="K20" s="24">
        <v>49.2</v>
      </c>
      <c r="L20" s="24">
        <v>36</v>
      </c>
      <c r="M20" s="24">
        <v>42.7</v>
      </c>
      <c r="N20" s="24">
        <v>38.799999999999997</v>
      </c>
      <c r="O20" s="24">
        <v>53</v>
      </c>
      <c r="P20" s="24">
        <v>51.8</v>
      </c>
      <c r="Q20" s="24">
        <v>30.9</v>
      </c>
      <c r="R20" s="24">
        <v>46.2</v>
      </c>
      <c r="S20" s="24">
        <v>32</v>
      </c>
      <c r="T20" s="24">
        <v>42.4</v>
      </c>
      <c r="U20" s="24">
        <v>36.799999999999997</v>
      </c>
      <c r="V20" s="24">
        <v>44.8</v>
      </c>
      <c r="W20" s="24">
        <v>41.4</v>
      </c>
      <c r="X20" s="24">
        <v>53.1</v>
      </c>
      <c r="Y20" s="24">
        <v>45</v>
      </c>
      <c r="Z20" s="24">
        <v>48.1</v>
      </c>
      <c r="AA20" s="24">
        <v>55.4</v>
      </c>
      <c r="AB20" s="24">
        <v>44.5</v>
      </c>
      <c r="AC20" s="24">
        <v>40.6</v>
      </c>
      <c r="AD20" s="24">
        <v>31.6</v>
      </c>
      <c r="AE20" s="24">
        <v>43.8</v>
      </c>
      <c r="AF20" s="24">
        <v>39</v>
      </c>
      <c r="AG20" s="24">
        <v>32.700000000000003</v>
      </c>
      <c r="AH20" s="24">
        <v>50.3</v>
      </c>
      <c r="AI20" s="24">
        <v>39.9</v>
      </c>
      <c r="AJ20" s="24">
        <v>47.2</v>
      </c>
      <c r="AK20" s="24">
        <v>45.1</v>
      </c>
      <c r="AL20" s="24">
        <v>42.5</v>
      </c>
      <c r="AM20" s="24">
        <v>29.3</v>
      </c>
      <c r="AN20" s="24">
        <v>44.7</v>
      </c>
      <c r="AO20" s="24">
        <v>45</v>
      </c>
      <c r="AP20" s="24">
        <v>44</v>
      </c>
      <c r="AQ20" s="24">
        <v>33.9</v>
      </c>
      <c r="AR20" s="24">
        <v>34.799999999999997</v>
      </c>
      <c r="AS20" s="24">
        <v>34.5</v>
      </c>
      <c r="AT20" s="24">
        <v>43.8</v>
      </c>
      <c r="AU20" s="24">
        <v>41.4</v>
      </c>
      <c r="AV20" s="24">
        <v>49.1</v>
      </c>
      <c r="AW20" s="24">
        <v>48.1</v>
      </c>
      <c r="AX20" s="24">
        <v>43.5</v>
      </c>
      <c r="AY20" s="24">
        <v>56.5</v>
      </c>
      <c r="AZ20" s="24">
        <v>25.7</v>
      </c>
      <c r="BA20" s="24">
        <v>39.6</v>
      </c>
      <c r="BB20" s="24">
        <v>41.9</v>
      </c>
      <c r="BC20" s="24">
        <v>40.200000000000003</v>
      </c>
      <c r="BD20" s="24">
        <v>42.4</v>
      </c>
      <c r="BE20" s="24">
        <v>36.299999999999997</v>
      </c>
      <c r="BF20" s="24">
        <v>36.700000000000003</v>
      </c>
    </row>
    <row r="21" spans="1:58">
      <c r="A21" s="34">
        <v>766</v>
      </c>
      <c r="B21" s="25">
        <v>19.5</v>
      </c>
      <c r="C21" s="24">
        <v>21.6</v>
      </c>
      <c r="D21" s="24">
        <v>21.1</v>
      </c>
      <c r="E21" s="24">
        <v>23.1</v>
      </c>
      <c r="F21" s="24">
        <v>26.2</v>
      </c>
      <c r="G21" s="24">
        <v>25.2</v>
      </c>
      <c r="H21" s="24">
        <v>8.6999999999999993</v>
      </c>
      <c r="I21" s="24">
        <v>22.1</v>
      </c>
      <c r="J21" s="24">
        <v>20.6</v>
      </c>
      <c r="K21" s="24">
        <v>27.8</v>
      </c>
      <c r="L21" s="24">
        <v>27.8</v>
      </c>
      <c r="M21" s="24">
        <v>18</v>
      </c>
      <c r="N21" s="24">
        <v>23.7</v>
      </c>
      <c r="O21" s="24">
        <v>21.6</v>
      </c>
      <c r="P21" s="24">
        <v>19.5</v>
      </c>
      <c r="Q21" s="24">
        <v>18.600000000000001</v>
      </c>
      <c r="R21" s="24">
        <v>20.100000000000001</v>
      </c>
      <c r="S21" s="24">
        <v>23.1</v>
      </c>
      <c r="T21" s="24">
        <v>21.6</v>
      </c>
      <c r="U21" s="24">
        <v>17.5</v>
      </c>
      <c r="V21" s="24">
        <v>18</v>
      </c>
      <c r="W21" s="24">
        <v>16.5</v>
      </c>
      <c r="X21" s="24">
        <v>27.3</v>
      </c>
      <c r="Y21" s="24">
        <v>27.3</v>
      </c>
      <c r="Z21" s="24">
        <v>21.1</v>
      </c>
      <c r="AA21" s="24">
        <v>26.2</v>
      </c>
      <c r="AB21" s="24">
        <v>24.2</v>
      </c>
      <c r="AC21" s="24">
        <v>18</v>
      </c>
      <c r="AD21" s="24">
        <v>9.3000000000000007</v>
      </c>
      <c r="AE21" s="24">
        <v>25.7</v>
      </c>
      <c r="AF21" s="24">
        <v>23.1</v>
      </c>
      <c r="AG21" s="24">
        <v>21.1</v>
      </c>
      <c r="AH21" s="24">
        <v>32.9</v>
      </c>
      <c r="AI21" s="24">
        <v>21.1</v>
      </c>
      <c r="AJ21" s="24">
        <v>21.1</v>
      </c>
      <c r="AK21" s="24">
        <v>24.2</v>
      </c>
      <c r="AL21" s="24">
        <v>19.5</v>
      </c>
      <c r="AM21" s="24">
        <v>18</v>
      </c>
      <c r="AN21" s="24">
        <v>15.899999999999999</v>
      </c>
      <c r="AO21" s="24">
        <v>24.2</v>
      </c>
      <c r="AP21" s="24">
        <v>19</v>
      </c>
      <c r="AQ21" s="24">
        <v>-999</v>
      </c>
      <c r="AR21" s="24">
        <v>14.9</v>
      </c>
      <c r="AS21" s="24">
        <v>29.8</v>
      </c>
      <c r="AT21" s="24">
        <v>24.2</v>
      </c>
      <c r="AU21" s="24">
        <v>20.100000000000001</v>
      </c>
      <c r="AV21" s="24">
        <v>16.5</v>
      </c>
      <c r="AW21" s="24">
        <v>19</v>
      </c>
      <c r="AX21" s="24">
        <v>33.4</v>
      </c>
      <c r="AY21" s="24">
        <v>24.7</v>
      </c>
      <c r="AZ21" s="24">
        <v>22.6</v>
      </c>
      <c r="BA21" s="24">
        <v>25.2</v>
      </c>
      <c r="BB21" s="24">
        <v>20.6</v>
      </c>
      <c r="BC21" s="24">
        <v>20.100000000000001</v>
      </c>
      <c r="BD21" s="24">
        <v>29.8</v>
      </c>
      <c r="BE21" s="24">
        <v>20.6</v>
      </c>
      <c r="BF21" s="24">
        <v>18</v>
      </c>
    </row>
    <row r="22" spans="1:58">
      <c r="A22" s="34">
        <v>840</v>
      </c>
      <c r="B22" s="25">
        <v>11</v>
      </c>
      <c r="C22" s="24">
        <v>28.8</v>
      </c>
      <c r="D22" s="24">
        <v>22</v>
      </c>
      <c r="E22" s="24">
        <v>14.8</v>
      </c>
      <c r="F22" s="24">
        <v>15.5</v>
      </c>
      <c r="G22" s="24">
        <v>16.5</v>
      </c>
      <c r="H22" s="24">
        <v>11.8</v>
      </c>
      <c r="I22" s="24">
        <v>25</v>
      </c>
      <c r="J22" s="24">
        <v>21.3</v>
      </c>
      <c r="K22" s="24">
        <v>26</v>
      </c>
      <c r="L22" s="24">
        <v>23.5</v>
      </c>
      <c r="M22" s="24">
        <v>22.6</v>
      </c>
      <c r="N22" s="24">
        <v>17.600000000000001</v>
      </c>
      <c r="O22" s="24">
        <v>22.8</v>
      </c>
      <c r="P22" s="24">
        <v>17.100000000000001</v>
      </c>
      <c r="Q22" s="24">
        <v>12.5</v>
      </c>
      <c r="R22" s="24">
        <v>23.8</v>
      </c>
      <c r="S22" s="24">
        <v>20</v>
      </c>
      <c r="T22" s="24">
        <v>21.8</v>
      </c>
      <c r="U22" s="24">
        <v>14.1</v>
      </c>
      <c r="V22" s="24">
        <v>22.1</v>
      </c>
      <c r="W22" s="24">
        <v>16.899999999999999</v>
      </c>
      <c r="X22" s="24">
        <v>13.6</v>
      </c>
      <c r="Y22" s="24">
        <v>20.5</v>
      </c>
      <c r="Z22" s="24">
        <v>23.6</v>
      </c>
      <c r="AA22" s="24">
        <v>35.799999999999997</v>
      </c>
      <c r="AB22" s="24">
        <v>20.399999999999999</v>
      </c>
      <c r="AC22" s="24">
        <v>17.5</v>
      </c>
      <c r="AD22" s="24">
        <v>15.2</v>
      </c>
      <c r="AE22" s="24">
        <v>27.1</v>
      </c>
      <c r="AF22" s="24">
        <v>20.3</v>
      </c>
      <c r="AG22" s="24">
        <v>21.2</v>
      </c>
      <c r="AH22" s="24">
        <v>22.7</v>
      </c>
      <c r="AI22" s="24">
        <v>23.3</v>
      </c>
      <c r="AJ22" s="24">
        <v>20.3</v>
      </c>
      <c r="AK22" s="24">
        <v>18.2</v>
      </c>
      <c r="AL22" s="24">
        <v>21.5</v>
      </c>
      <c r="AM22" s="24">
        <v>16.7</v>
      </c>
      <c r="AN22" s="24">
        <v>24.4</v>
      </c>
      <c r="AO22" s="24">
        <v>20.2</v>
      </c>
      <c r="AP22" s="24">
        <v>19.399999999999999</v>
      </c>
      <c r="AQ22" s="24">
        <v>13.4</v>
      </c>
      <c r="AR22" s="24">
        <v>15.2</v>
      </c>
      <c r="AS22" s="24">
        <v>24.2</v>
      </c>
      <c r="AT22" s="24">
        <v>22.5</v>
      </c>
      <c r="AU22" s="24">
        <v>17.7</v>
      </c>
      <c r="AV22" s="24">
        <v>17.399999999999999</v>
      </c>
      <c r="AW22" s="24">
        <v>20.9</v>
      </c>
      <c r="AX22" s="24">
        <v>19.600000000000001</v>
      </c>
      <c r="AY22" s="24">
        <v>23.2</v>
      </c>
      <c r="AZ22" s="24">
        <v>17.2</v>
      </c>
      <c r="BA22" s="24">
        <v>18.2</v>
      </c>
      <c r="BB22" s="24">
        <v>13.4</v>
      </c>
      <c r="BC22" s="24">
        <v>19.600000000000001</v>
      </c>
      <c r="BD22" s="24">
        <v>23.8</v>
      </c>
      <c r="BE22" s="24">
        <v>16.8</v>
      </c>
      <c r="BF22" s="24">
        <v>17.600000000000001</v>
      </c>
    </row>
    <row r="23" spans="1:58">
      <c r="A23" s="34">
        <v>853</v>
      </c>
      <c r="B23" s="25">
        <v>30.3</v>
      </c>
      <c r="C23" s="24">
        <v>32</v>
      </c>
      <c r="D23" s="24">
        <v>29.3</v>
      </c>
      <c r="E23" s="24">
        <v>17</v>
      </c>
      <c r="F23" s="24">
        <v>22</v>
      </c>
      <c r="G23" s="24">
        <v>21</v>
      </c>
      <c r="H23" s="24">
        <v>12.5</v>
      </c>
      <c r="I23" s="24">
        <v>28</v>
      </c>
      <c r="J23" s="24">
        <v>28.3</v>
      </c>
      <c r="K23" s="24">
        <v>30.8</v>
      </c>
      <c r="L23" s="24">
        <v>25.1</v>
      </c>
      <c r="M23" s="24">
        <v>26</v>
      </c>
      <c r="N23" s="24">
        <v>21.2</v>
      </c>
      <c r="O23" s="24">
        <v>25.2</v>
      </c>
      <c r="P23" s="24">
        <v>26.5</v>
      </c>
      <c r="Q23" s="24">
        <v>17.100000000000001</v>
      </c>
      <c r="R23" s="24">
        <v>24.3</v>
      </c>
      <c r="S23" s="24">
        <v>20.7</v>
      </c>
      <c r="T23" s="24">
        <v>21.7</v>
      </c>
      <c r="U23" s="24">
        <v>17.899999999999999</v>
      </c>
      <c r="V23" s="24">
        <v>30.9</v>
      </c>
      <c r="W23" s="24">
        <v>26.1</v>
      </c>
      <c r="X23" s="24">
        <v>15.8</v>
      </c>
      <c r="Y23" s="24">
        <v>23.3</v>
      </c>
      <c r="Z23" s="24">
        <v>27.1</v>
      </c>
      <c r="AA23" s="24">
        <v>37.4</v>
      </c>
      <c r="AB23" s="24">
        <v>24.3</v>
      </c>
      <c r="AC23" s="24">
        <v>23.7</v>
      </c>
      <c r="AD23" s="24">
        <v>18</v>
      </c>
      <c r="AE23" s="24">
        <v>42.2</v>
      </c>
      <c r="AF23" s="24">
        <v>25.3</v>
      </c>
      <c r="AG23" s="24">
        <v>23.7</v>
      </c>
      <c r="AH23" s="24">
        <v>26.3</v>
      </c>
      <c r="AI23" s="24">
        <v>24.3</v>
      </c>
      <c r="AJ23" s="24">
        <v>27.8</v>
      </c>
      <c r="AK23" s="24">
        <v>24.1</v>
      </c>
      <c r="AL23" s="24">
        <v>25.4</v>
      </c>
      <c r="AM23" s="24">
        <v>20.399999999999999</v>
      </c>
      <c r="AN23" s="24">
        <v>25.8</v>
      </c>
      <c r="AO23" s="24">
        <v>30.2</v>
      </c>
      <c r="AP23" s="24">
        <v>23.6</v>
      </c>
      <c r="AQ23" s="24">
        <v>17</v>
      </c>
      <c r="AR23" s="24">
        <v>20.5</v>
      </c>
      <c r="AS23" s="24">
        <v>31.200000000000003</v>
      </c>
      <c r="AT23" s="24">
        <v>27.8</v>
      </c>
      <c r="AU23" s="24">
        <v>23.2</v>
      </c>
      <c r="AV23" s="24">
        <v>23.3</v>
      </c>
      <c r="AW23" s="24">
        <v>31.700000000000003</v>
      </c>
      <c r="AX23" s="24">
        <v>21.4</v>
      </c>
      <c r="AY23" s="24">
        <v>31.299999999999997</v>
      </c>
      <c r="AZ23" s="24">
        <v>20.8</v>
      </c>
      <c r="BA23" s="24">
        <v>26.9</v>
      </c>
      <c r="BB23" s="24">
        <v>19</v>
      </c>
      <c r="BC23" s="24">
        <v>26.2</v>
      </c>
      <c r="BD23" s="24">
        <v>33.5</v>
      </c>
      <c r="BE23" s="24">
        <v>19.7</v>
      </c>
      <c r="BF23" s="24">
        <v>21.3</v>
      </c>
    </row>
    <row r="24" spans="1:58">
      <c r="A24" s="34">
        <v>867</v>
      </c>
      <c r="B24" s="25">
        <v>17.7</v>
      </c>
      <c r="C24" s="24">
        <v>20.9</v>
      </c>
      <c r="D24" s="24">
        <v>18.100000000000001</v>
      </c>
      <c r="E24" s="24">
        <v>14.2</v>
      </c>
      <c r="F24" s="24">
        <v>16.5</v>
      </c>
      <c r="G24" s="24">
        <v>11.9</v>
      </c>
      <c r="H24" s="24">
        <v>9.9</v>
      </c>
      <c r="I24" s="24">
        <v>22.5</v>
      </c>
      <c r="J24" s="24">
        <v>17.899999999999999</v>
      </c>
      <c r="K24" s="24">
        <v>21.7</v>
      </c>
      <c r="L24" s="24">
        <v>19</v>
      </c>
      <c r="M24" s="24">
        <v>18.399999999999999</v>
      </c>
      <c r="N24" s="24">
        <v>16.600000000000001</v>
      </c>
      <c r="O24" s="24">
        <v>14.7</v>
      </c>
      <c r="P24" s="24">
        <v>19.2</v>
      </c>
      <c r="Q24" s="24">
        <v>11.3</v>
      </c>
      <c r="R24" s="24">
        <v>20.100000000000001</v>
      </c>
      <c r="S24" s="24">
        <v>22.5</v>
      </c>
      <c r="T24" s="24">
        <v>19.7</v>
      </c>
      <c r="U24" s="24">
        <v>14</v>
      </c>
      <c r="V24" s="24">
        <v>21.6</v>
      </c>
      <c r="W24" s="24">
        <v>18.5</v>
      </c>
      <c r="X24" s="24">
        <v>9.9</v>
      </c>
      <c r="Y24" s="24">
        <v>25.7</v>
      </c>
      <c r="Z24" s="24">
        <v>19.7</v>
      </c>
      <c r="AA24" s="24">
        <v>31.299999999999997</v>
      </c>
      <c r="AB24" s="24">
        <v>19.3</v>
      </c>
      <c r="AC24" s="24">
        <v>14.6</v>
      </c>
      <c r="AD24" s="24">
        <v>12.4</v>
      </c>
      <c r="AE24" s="24">
        <v>27.7</v>
      </c>
      <c r="AF24" s="24">
        <v>20.8</v>
      </c>
      <c r="AG24" s="24">
        <v>19</v>
      </c>
      <c r="AH24" s="24">
        <v>24.5</v>
      </c>
      <c r="AI24" s="24">
        <v>21.5</v>
      </c>
      <c r="AJ24" s="24">
        <v>21.8</v>
      </c>
      <c r="AK24" s="24">
        <v>19.600000000000001</v>
      </c>
      <c r="AL24" s="24">
        <v>23.5</v>
      </c>
      <c r="AM24" s="24">
        <v>17.100000000000001</v>
      </c>
      <c r="AN24" s="24">
        <v>22.4</v>
      </c>
      <c r="AO24" s="24">
        <v>27</v>
      </c>
      <c r="AP24" s="24">
        <v>17.100000000000001</v>
      </c>
      <c r="AQ24" s="24">
        <v>14</v>
      </c>
      <c r="AR24" s="24">
        <v>20.8</v>
      </c>
      <c r="AS24" s="24">
        <v>24</v>
      </c>
      <c r="AT24" s="24">
        <v>26.9</v>
      </c>
      <c r="AU24" s="24">
        <v>17.600000000000001</v>
      </c>
      <c r="AV24" s="24">
        <v>21.3</v>
      </c>
      <c r="AW24" s="24">
        <v>22.7</v>
      </c>
      <c r="AX24" s="24">
        <v>23.8</v>
      </c>
      <c r="AY24" s="24">
        <v>23.9</v>
      </c>
      <c r="AZ24" s="24">
        <v>25.3</v>
      </c>
      <c r="BA24" s="24">
        <v>28.1</v>
      </c>
      <c r="BB24" s="24">
        <v>16.2</v>
      </c>
      <c r="BC24" s="24">
        <v>21.8</v>
      </c>
      <c r="BD24" s="24">
        <v>28.4</v>
      </c>
      <c r="BE24" s="24">
        <v>18.899999999999999</v>
      </c>
      <c r="BF24" s="24">
        <v>17.5</v>
      </c>
    </row>
    <row r="25" spans="1:58">
      <c r="A25" s="34">
        <v>880</v>
      </c>
      <c r="B25" s="25">
        <v>21.5</v>
      </c>
      <c r="C25" s="24">
        <v>17</v>
      </c>
      <c r="D25" s="24">
        <v>21.5</v>
      </c>
      <c r="E25" s="24">
        <v>10.5</v>
      </c>
      <c r="F25" s="24">
        <v>14.3</v>
      </c>
      <c r="G25" s="24">
        <v>11.8</v>
      </c>
      <c r="H25" s="24">
        <v>14.5</v>
      </c>
      <c r="I25" s="24">
        <v>21.3</v>
      </c>
      <c r="J25" s="24">
        <v>19.8</v>
      </c>
      <c r="K25" s="24">
        <v>30.8</v>
      </c>
      <c r="L25" s="24">
        <v>12.3</v>
      </c>
      <c r="M25" s="24">
        <v>23.5</v>
      </c>
      <c r="N25" s="24">
        <v>22.7</v>
      </c>
      <c r="O25" s="24">
        <v>18.5</v>
      </c>
      <c r="P25" s="24">
        <v>24</v>
      </c>
      <c r="Q25" s="24">
        <v>13.4</v>
      </c>
      <c r="R25" s="24">
        <v>22.6</v>
      </c>
      <c r="S25" s="24">
        <v>17.5</v>
      </c>
      <c r="T25" s="24">
        <v>21.1</v>
      </c>
      <c r="U25" s="24">
        <v>13.1</v>
      </c>
      <c r="V25" s="24">
        <v>25</v>
      </c>
      <c r="W25" s="24">
        <v>21</v>
      </c>
      <c r="X25" s="24">
        <v>11</v>
      </c>
      <c r="Y25" s="24">
        <v>20.7</v>
      </c>
      <c r="Z25" s="24">
        <v>21.9</v>
      </c>
      <c r="AA25" s="24">
        <v>35.200000000000003</v>
      </c>
      <c r="AB25" s="24">
        <v>19</v>
      </c>
      <c r="AC25" s="24">
        <v>15.5</v>
      </c>
      <c r="AD25" s="24">
        <v>19.3</v>
      </c>
      <c r="AE25" s="24">
        <v>23.6</v>
      </c>
      <c r="AF25" s="24">
        <v>23.1</v>
      </c>
      <c r="AG25" s="24">
        <v>12.8</v>
      </c>
      <c r="AH25" s="24">
        <v>21.3</v>
      </c>
      <c r="AI25" s="24">
        <v>20.5</v>
      </c>
      <c r="AJ25" s="24">
        <v>20</v>
      </c>
      <c r="AK25" s="24">
        <v>20.8</v>
      </c>
      <c r="AL25" s="24">
        <v>21.2</v>
      </c>
      <c r="AM25" s="24">
        <v>12.8</v>
      </c>
      <c r="AN25" s="24">
        <v>22.2</v>
      </c>
      <c r="AO25" s="24">
        <v>24.3</v>
      </c>
      <c r="AP25" s="24">
        <v>15</v>
      </c>
      <c r="AQ25" s="24">
        <v>15.899999999999999</v>
      </c>
      <c r="AR25" s="24">
        <v>17.100000000000001</v>
      </c>
      <c r="AS25" s="24">
        <v>17</v>
      </c>
      <c r="AT25" s="24">
        <v>20</v>
      </c>
      <c r="AU25" s="24">
        <v>18.100000000000001</v>
      </c>
      <c r="AV25" s="24">
        <v>28.4</v>
      </c>
      <c r="AW25" s="24">
        <v>21.1</v>
      </c>
      <c r="AX25" s="24">
        <v>17.8</v>
      </c>
      <c r="AY25" s="24">
        <v>23.1</v>
      </c>
      <c r="AZ25" s="24">
        <v>11.4</v>
      </c>
      <c r="BA25" s="24">
        <v>21.4</v>
      </c>
      <c r="BB25" s="24">
        <v>14.2</v>
      </c>
      <c r="BC25" s="24">
        <v>22.3</v>
      </c>
      <c r="BD25" s="24">
        <v>19.8</v>
      </c>
      <c r="BE25" s="24">
        <v>17.399999999999999</v>
      </c>
      <c r="BF25" s="24">
        <v>17.5</v>
      </c>
    </row>
    <row r="26" spans="1:58">
      <c r="A26" s="34">
        <v>891</v>
      </c>
      <c r="B26" s="25">
        <v>31.200000000000003</v>
      </c>
      <c r="C26" s="24">
        <v>24.1</v>
      </c>
      <c r="D26" s="24">
        <v>26.9</v>
      </c>
      <c r="E26" s="24">
        <v>24</v>
      </c>
      <c r="F26" s="24">
        <v>25.7</v>
      </c>
      <c r="G26" s="24">
        <v>15</v>
      </c>
      <c r="H26" s="24">
        <v>19.5</v>
      </c>
      <c r="I26" s="24">
        <v>30.4</v>
      </c>
      <c r="J26" s="24">
        <v>30.4</v>
      </c>
      <c r="K26" s="24">
        <v>29.5</v>
      </c>
      <c r="L26" s="24">
        <v>11.3</v>
      </c>
      <c r="M26" s="24">
        <v>24.4</v>
      </c>
      <c r="N26" s="24">
        <v>21.3</v>
      </c>
      <c r="O26" s="24">
        <v>23.5</v>
      </c>
      <c r="P26" s="24">
        <v>26.3</v>
      </c>
      <c r="Q26" s="24">
        <v>16.399999999999999</v>
      </c>
      <c r="R26" s="24">
        <v>29.3</v>
      </c>
      <c r="S26" s="24">
        <v>22.4</v>
      </c>
      <c r="T26" s="24">
        <v>28.3</v>
      </c>
      <c r="U26" s="24">
        <v>18.7</v>
      </c>
      <c r="V26" s="24">
        <v>28.8</v>
      </c>
      <c r="W26" s="24">
        <v>25.1</v>
      </c>
      <c r="X26" s="24">
        <v>15.8</v>
      </c>
      <c r="Y26" s="24">
        <v>30.3</v>
      </c>
      <c r="Z26" s="24">
        <v>23.7</v>
      </c>
      <c r="AA26" s="24">
        <v>27.5</v>
      </c>
      <c r="AB26" s="24">
        <v>19.100000000000001</v>
      </c>
      <c r="AC26" s="24">
        <v>21.8</v>
      </c>
      <c r="AD26" s="24">
        <v>16.8</v>
      </c>
      <c r="AE26" s="24">
        <v>27.9</v>
      </c>
      <c r="AF26" s="24">
        <v>21.9</v>
      </c>
      <c r="AG26" s="24">
        <v>16.2</v>
      </c>
      <c r="AH26" s="24">
        <v>18.600000000000001</v>
      </c>
      <c r="AI26" s="24">
        <v>18.5</v>
      </c>
      <c r="AJ26" s="24">
        <v>27.6</v>
      </c>
      <c r="AK26" s="24">
        <v>32.6</v>
      </c>
      <c r="AL26" s="24">
        <v>31</v>
      </c>
      <c r="AM26" s="24">
        <v>23.7</v>
      </c>
      <c r="AN26" s="24">
        <v>32.200000000000003</v>
      </c>
      <c r="AO26" s="24">
        <v>29.1</v>
      </c>
      <c r="AP26" s="24">
        <v>29.7</v>
      </c>
      <c r="AQ26" s="24">
        <v>27.9</v>
      </c>
      <c r="AR26" s="24">
        <v>29.3</v>
      </c>
      <c r="AS26" s="24">
        <v>19.8</v>
      </c>
      <c r="AT26" s="24">
        <v>19.399999999999999</v>
      </c>
      <c r="AU26" s="24">
        <v>27.7</v>
      </c>
      <c r="AV26" s="24">
        <v>27.7</v>
      </c>
      <c r="AW26" s="24">
        <v>33.5</v>
      </c>
      <c r="AX26" s="24">
        <v>22.6</v>
      </c>
      <c r="AY26" s="24">
        <v>18.600000000000001</v>
      </c>
      <c r="AZ26" s="24">
        <v>21.7</v>
      </c>
      <c r="BA26" s="24">
        <v>27.8</v>
      </c>
      <c r="BB26" s="24">
        <v>21.7</v>
      </c>
      <c r="BC26" s="24">
        <v>21.9</v>
      </c>
      <c r="BD26" s="24">
        <v>16.8</v>
      </c>
      <c r="BE26" s="24">
        <v>21.4</v>
      </c>
      <c r="BF26" s="24">
        <v>23.5</v>
      </c>
    </row>
    <row r="27" spans="1:58">
      <c r="A27" s="34">
        <v>953</v>
      </c>
      <c r="B27" s="25">
        <v>21.6</v>
      </c>
      <c r="C27" s="24">
        <v>30.5</v>
      </c>
      <c r="D27" s="24">
        <v>22.4</v>
      </c>
      <c r="E27" s="24">
        <v>19.2</v>
      </c>
      <c r="F27" s="24">
        <v>25.1</v>
      </c>
      <c r="G27" s="24">
        <v>22.6</v>
      </c>
      <c r="H27" s="24">
        <v>11</v>
      </c>
      <c r="I27" s="24">
        <v>21.8</v>
      </c>
      <c r="J27" s="24">
        <v>22.6</v>
      </c>
      <c r="K27" s="24">
        <v>29.5</v>
      </c>
      <c r="L27" s="24">
        <v>30.5</v>
      </c>
      <c r="M27" s="24">
        <v>19</v>
      </c>
      <c r="N27" s="24">
        <v>25.2</v>
      </c>
      <c r="O27" s="24">
        <v>24.2</v>
      </c>
      <c r="P27" s="24">
        <v>21.9</v>
      </c>
      <c r="Q27" s="24">
        <v>19.3</v>
      </c>
      <c r="R27" s="24">
        <v>19</v>
      </c>
      <c r="S27" s="24">
        <v>21.5</v>
      </c>
      <c r="T27" s="24">
        <v>25.8</v>
      </c>
      <c r="U27" s="24">
        <v>16.7</v>
      </c>
      <c r="V27" s="24">
        <v>21.8</v>
      </c>
      <c r="W27" s="24">
        <v>18</v>
      </c>
      <c r="X27" s="24">
        <v>24.9</v>
      </c>
      <c r="Y27" s="24">
        <v>27.1</v>
      </c>
      <c r="Z27" s="24">
        <v>23.6</v>
      </c>
      <c r="AA27" s="24">
        <v>32.6</v>
      </c>
      <c r="AB27" s="24">
        <v>24.9</v>
      </c>
      <c r="AC27" s="24">
        <v>22.2</v>
      </c>
      <c r="AD27" s="24">
        <v>10.199999999999999</v>
      </c>
      <c r="AE27" s="24">
        <v>25.9</v>
      </c>
      <c r="AF27" s="24">
        <v>29.4</v>
      </c>
      <c r="AG27" s="24">
        <v>24.9</v>
      </c>
      <c r="AH27" s="24">
        <v>30</v>
      </c>
      <c r="AI27" s="24">
        <v>25.2</v>
      </c>
      <c r="AJ27" s="24">
        <v>27.7</v>
      </c>
      <c r="AK27" s="24">
        <v>21.5</v>
      </c>
      <c r="AL27" s="24">
        <v>21.8</v>
      </c>
      <c r="AM27" s="24">
        <v>28.9</v>
      </c>
      <c r="AN27" s="24">
        <v>24.1</v>
      </c>
      <c r="AO27" s="24">
        <v>29.2</v>
      </c>
      <c r="AP27" s="24">
        <v>21.2</v>
      </c>
      <c r="AQ27" s="24">
        <v>18.7</v>
      </c>
      <c r="AR27" s="24">
        <v>15</v>
      </c>
      <c r="AS27" s="24">
        <v>28.7</v>
      </c>
      <c r="AT27" s="24">
        <v>25</v>
      </c>
      <c r="AU27" s="24">
        <v>23.6</v>
      </c>
      <c r="AV27" s="24">
        <v>17.7</v>
      </c>
      <c r="AW27" s="24">
        <v>20.8</v>
      </c>
      <c r="AX27" s="24">
        <v>27</v>
      </c>
      <c r="AY27" s="24">
        <v>27.1</v>
      </c>
      <c r="AZ27" s="24">
        <v>30.3</v>
      </c>
      <c r="BA27" s="24">
        <v>24.6</v>
      </c>
      <c r="BB27" s="24">
        <v>19.8</v>
      </c>
      <c r="BC27" s="24">
        <v>21.9</v>
      </c>
      <c r="BD27" s="24">
        <v>29.2</v>
      </c>
      <c r="BE27" s="24">
        <v>20.2</v>
      </c>
      <c r="BF27" s="24">
        <v>22.5</v>
      </c>
    </row>
    <row r="28" spans="1:58">
      <c r="A28" s="34">
        <v>963</v>
      </c>
      <c r="B28" s="25">
        <v>27.6</v>
      </c>
      <c r="C28" s="24">
        <v>21.5</v>
      </c>
      <c r="D28" s="24">
        <v>23.7</v>
      </c>
      <c r="E28" s="24">
        <v>26</v>
      </c>
      <c r="F28" s="24">
        <v>23.3</v>
      </c>
      <c r="G28" s="24">
        <v>17.2</v>
      </c>
      <c r="H28" s="24">
        <v>11</v>
      </c>
      <c r="I28" s="24">
        <v>27.6</v>
      </c>
      <c r="J28" s="24">
        <v>30.7</v>
      </c>
      <c r="K28" s="24">
        <v>31.9</v>
      </c>
      <c r="L28" s="24">
        <v>13.3</v>
      </c>
      <c r="M28" s="24">
        <v>26.1</v>
      </c>
      <c r="N28" s="24">
        <v>22.2</v>
      </c>
      <c r="O28" s="24">
        <v>23.4</v>
      </c>
      <c r="P28" s="24">
        <v>33.799999999999997</v>
      </c>
      <c r="Q28" s="24">
        <v>13.5</v>
      </c>
      <c r="R28" s="24">
        <v>26.9</v>
      </c>
      <c r="S28" s="24">
        <v>20.399999999999999</v>
      </c>
      <c r="T28" s="24">
        <v>28.7</v>
      </c>
      <c r="U28" s="24">
        <v>14.2</v>
      </c>
      <c r="V28" s="24">
        <v>25.2</v>
      </c>
      <c r="W28" s="24">
        <v>22.2</v>
      </c>
      <c r="X28" s="24">
        <v>23.8</v>
      </c>
      <c r="Y28" s="24">
        <v>23.8</v>
      </c>
      <c r="Z28" s="24">
        <v>23.9</v>
      </c>
      <c r="AA28" s="24">
        <v>30.8</v>
      </c>
      <c r="AB28" s="24">
        <v>21.9</v>
      </c>
      <c r="AC28" s="24">
        <v>22.6</v>
      </c>
      <c r="AD28" s="24">
        <v>12.7</v>
      </c>
      <c r="AE28" s="24">
        <v>25.2</v>
      </c>
      <c r="AF28" s="24">
        <v>21.7</v>
      </c>
      <c r="AG28" s="24">
        <v>12.3</v>
      </c>
      <c r="AH28" s="24">
        <v>23.1</v>
      </c>
      <c r="AI28" s="24">
        <v>14.9</v>
      </c>
      <c r="AJ28" s="24">
        <v>24.8</v>
      </c>
      <c r="AK28" s="24">
        <v>25.7</v>
      </c>
      <c r="AL28" s="24">
        <v>24.7</v>
      </c>
      <c r="AM28" s="24">
        <v>16.3</v>
      </c>
      <c r="AN28" s="24">
        <v>24.7</v>
      </c>
      <c r="AO28" s="24">
        <v>26.4</v>
      </c>
      <c r="AP28" s="24">
        <v>22.2</v>
      </c>
      <c r="AQ28" s="24">
        <v>21.5</v>
      </c>
      <c r="AR28" s="24">
        <v>16</v>
      </c>
      <c r="AS28" s="24">
        <v>16</v>
      </c>
      <c r="AT28" s="24">
        <v>27</v>
      </c>
      <c r="AU28" s="24">
        <v>24.7</v>
      </c>
      <c r="AV28" s="24">
        <v>27.3</v>
      </c>
      <c r="AW28" s="24">
        <v>25.3</v>
      </c>
      <c r="AX28" s="24">
        <v>22.9</v>
      </c>
      <c r="AY28" s="24">
        <v>27.6</v>
      </c>
      <c r="AZ28" s="24">
        <v>9.5</v>
      </c>
      <c r="BA28" s="24">
        <v>22.8</v>
      </c>
      <c r="BB28" s="24">
        <v>26.2</v>
      </c>
      <c r="BC28" s="24">
        <v>24.2</v>
      </c>
      <c r="BD28" s="24">
        <v>14.1</v>
      </c>
      <c r="BE28" s="24">
        <v>23.2</v>
      </c>
      <c r="BF28" s="24">
        <v>24</v>
      </c>
    </row>
    <row r="29" spans="1:58">
      <c r="A29" s="34">
        <v>1001</v>
      </c>
      <c r="B29" s="25">
        <v>26.8</v>
      </c>
      <c r="C29" s="24">
        <v>17.3</v>
      </c>
      <c r="D29" s="24">
        <v>24.8</v>
      </c>
      <c r="E29" s="24">
        <v>14.3</v>
      </c>
      <c r="F29" s="24">
        <v>17.8</v>
      </c>
      <c r="G29" s="24">
        <v>17.3</v>
      </c>
      <c r="H29" s="24">
        <v>10.3</v>
      </c>
      <c r="I29" s="24">
        <v>26.3</v>
      </c>
      <c r="J29" s="24">
        <v>21.5</v>
      </c>
      <c r="K29" s="24">
        <v>31.5</v>
      </c>
      <c r="L29" s="24">
        <v>21</v>
      </c>
      <c r="M29" s="24">
        <v>27.8</v>
      </c>
      <c r="N29" s="24">
        <v>22.7</v>
      </c>
      <c r="O29" s="24">
        <v>22.2</v>
      </c>
      <c r="P29" s="24">
        <v>24.8</v>
      </c>
      <c r="Q29" s="24">
        <v>12.9</v>
      </c>
      <c r="R29" s="24">
        <v>26.1</v>
      </c>
      <c r="S29" s="24">
        <v>20.5</v>
      </c>
      <c r="T29" s="24">
        <v>21.5</v>
      </c>
      <c r="U29" s="24">
        <v>11.3</v>
      </c>
      <c r="V29" s="24">
        <v>22.8</v>
      </c>
      <c r="W29" s="24">
        <v>21.6</v>
      </c>
      <c r="X29" s="24">
        <v>12.9</v>
      </c>
      <c r="Y29" s="24">
        <v>21.9</v>
      </c>
      <c r="Z29" s="24">
        <v>23.9</v>
      </c>
      <c r="AA29" s="24">
        <v>31.9</v>
      </c>
      <c r="AB29" s="24">
        <v>19.100000000000001</v>
      </c>
      <c r="AC29" s="24">
        <v>16.3</v>
      </c>
      <c r="AD29" s="24">
        <v>19</v>
      </c>
      <c r="AE29" s="24">
        <v>26.1</v>
      </c>
      <c r="AF29" s="24">
        <v>24.1</v>
      </c>
      <c r="AG29" s="24">
        <v>13.7</v>
      </c>
      <c r="AH29" s="24">
        <v>22</v>
      </c>
      <c r="AI29" s="24">
        <v>22.4</v>
      </c>
      <c r="AJ29" s="24">
        <v>22.8</v>
      </c>
      <c r="AK29" s="24">
        <v>18.899999999999999</v>
      </c>
      <c r="AL29" s="24">
        <v>23.1</v>
      </c>
      <c r="AM29" s="24">
        <v>17.3</v>
      </c>
      <c r="AN29" s="24">
        <v>23.5</v>
      </c>
      <c r="AO29" s="24">
        <v>27.6</v>
      </c>
      <c r="AP29" s="24">
        <v>18.2</v>
      </c>
      <c r="AQ29" s="24">
        <v>23.8</v>
      </c>
      <c r="AR29" s="24">
        <v>19</v>
      </c>
      <c r="AS29" s="24">
        <v>18.2</v>
      </c>
      <c r="AT29" s="24">
        <v>23.9</v>
      </c>
      <c r="AU29" s="24">
        <v>18.600000000000001</v>
      </c>
      <c r="AV29" s="24">
        <v>-999</v>
      </c>
      <c r="AW29" s="24">
        <v>27.4</v>
      </c>
      <c r="AX29" s="24">
        <v>18.899999999999999</v>
      </c>
      <c r="AY29" s="24">
        <v>27.7</v>
      </c>
      <c r="AZ29" s="24">
        <v>16.8</v>
      </c>
      <c r="BA29" s="24">
        <v>22.9</v>
      </c>
      <c r="BB29" s="24">
        <v>16.5</v>
      </c>
      <c r="BC29" s="24">
        <v>22.6</v>
      </c>
      <c r="BD29" s="24">
        <v>22</v>
      </c>
      <c r="BE29" s="24">
        <v>17.2</v>
      </c>
      <c r="BF29" s="24">
        <v>16.899999999999999</v>
      </c>
    </row>
    <row r="30" spans="1:58">
      <c r="A30" s="34">
        <v>1048</v>
      </c>
      <c r="B30" s="25">
        <v>23.9</v>
      </c>
      <c r="C30" s="24">
        <v>27</v>
      </c>
      <c r="D30" s="24">
        <v>28.2</v>
      </c>
      <c r="E30" s="24">
        <v>13.6</v>
      </c>
      <c r="F30" s="24">
        <v>14.5</v>
      </c>
      <c r="G30" s="24">
        <v>15.899999999999999</v>
      </c>
      <c r="H30" s="24">
        <v>13.2</v>
      </c>
      <c r="I30" s="24">
        <v>29.6</v>
      </c>
      <c r="J30" s="24">
        <v>21.9</v>
      </c>
      <c r="K30" s="24">
        <v>30.6</v>
      </c>
      <c r="L30" s="24">
        <v>20.3</v>
      </c>
      <c r="M30" s="24">
        <v>23.1</v>
      </c>
      <c r="N30" s="24">
        <v>23</v>
      </c>
      <c r="O30" s="24">
        <v>20.8</v>
      </c>
      <c r="P30" s="24">
        <v>25.6</v>
      </c>
      <c r="Q30" s="24">
        <v>17.2</v>
      </c>
      <c r="R30" s="24">
        <v>19.899999999999999</v>
      </c>
      <c r="S30" s="24">
        <v>20.2</v>
      </c>
      <c r="T30" s="24">
        <v>21.8</v>
      </c>
      <c r="U30" s="24">
        <v>14.4</v>
      </c>
      <c r="V30" s="24">
        <v>28.9</v>
      </c>
      <c r="W30" s="24">
        <v>27.9</v>
      </c>
      <c r="X30" s="24">
        <v>16.5</v>
      </c>
      <c r="Y30" s="24">
        <v>19.7</v>
      </c>
      <c r="Z30" s="24">
        <v>24.3</v>
      </c>
      <c r="AA30" s="24">
        <v>34.299999999999997</v>
      </c>
      <c r="AB30" s="24">
        <v>19.100000000000001</v>
      </c>
      <c r="AC30" s="24">
        <v>14.6</v>
      </c>
      <c r="AD30" s="24">
        <v>19.600000000000001</v>
      </c>
      <c r="AE30" s="24">
        <v>26.8</v>
      </c>
      <c r="AF30" s="24">
        <v>21.5</v>
      </c>
      <c r="AG30" s="24">
        <v>14.5</v>
      </c>
      <c r="AH30" s="24">
        <v>21.5</v>
      </c>
      <c r="AI30" s="24">
        <v>25.3</v>
      </c>
      <c r="AJ30" s="24">
        <v>25.5</v>
      </c>
      <c r="AK30" s="24">
        <v>21.2</v>
      </c>
      <c r="AL30" s="24">
        <v>27.6</v>
      </c>
      <c r="AM30" s="24">
        <v>19.3</v>
      </c>
      <c r="AN30" s="24">
        <v>26.6</v>
      </c>
      <c r="AO30" s="24">
        <v>25.9</v>
      </c>
      <c r="AP30" s="24">
        <v>21.8</v>
      </c>
      <c r="AQ30" s="24">
        <v>18.2</v>
      </c>
      <c r="AR30" s="24">
        <v>23.1</v>
      </c>
      <c r="AS30" s="24">
        <v>20.6</v>
      </c>
      <c r="AT30" s="24">
        <v>24</v>
      </c>
      <c r="AU30" s="24">
        <v>18.899999999999999</v>
      </c>
      <c r="AV30" s="24">
        <v>26.4</v>
      </c>
      <c r="AW30" s="24">
        <v>29.5</v>
      </c>
      <c r="AX30" s="24">
        <v>20.9</v>
      </c>
      <c r="AY30" s="24">
        <v>33.799999999999997</v>
      </c>
      <c r="AZ30" s="24">
        <v>17.100000000000001</v>
      </c>
      <c r="BA30" s="24">
        <v>22.1</v>
      </c>
      <c r="BB30" s="24">
        <v>16.8</v>
      </c>
      <c r="BC30" s="24">
        <v>27.8</v>
      </c>
      <c r="BD30" s="24">
        <v>29.7</v>
      </c>
      <c r="BE30" s="24">
        <v>19.5</v>
      </c>
      <c r="BF30" s="24">
        <v>23.5</v>
      </c>
    </row>
    <row r="31" spans="1:58">
      <c r="A31" s="34">
        <v>1078</v>
      </c>
      <c r="B31" s="25">
        <v>23.7</v>
      </c>
      <c r="C31" s="24">
        <v>23.1</v>
      </c>
      <c r="D31" s="24">
        <v>21.4</v>
      </c>
      <c r="E31" s="24">
        <v>28.4</v>
      </c>
      <c r="F31" s="24">
        <v>23.9</v>
      </c>
      <c r="G31" s="24">
        <v>18.5</v>
      </c>
      <c r="H31" s="24">
        <v>9.8000000000000007</v>
      </c>
      <c r="I31" s="24">
        <v>26.7</v>
      </c>
      <c r="J31" s="24">
        <v>-999</v>
      </c>
      <c r="K31" s="24">
        <v>30.8</v>
      </c>
      <c r="L31" s="24">
        <v>24</v>
      </c>
      <c r="M31" s="24">
        <v>21.1</v>
      </c>
      <c r="N31" s="24">
        <v>18.2</v>
      </c>
      <c r="O31" s="24">
        <v>28</v>
      </c>
      <c r="P31" s="24">
        <v>26.2</v>
      </c>
      <c r="Q31" s="24">
        <v>16.5</v>
      </c>
      <c r="R31" s="24">
        <v>22</v>
      </c>
      <c r="S31" s="24">
        <v>21.3</v>
      </c>
      <c r="T31" s="24">
        <v>20.7</v>
      </c>
      <c r="U31" s="24">
        <v>20.7</v>
      </c>
      <c r="V31" s="24">
        <v>19.100000000000001</v>
      </c>
      <c r="W31" s="24">
        <v>17.399999999999999</v>
      </c>
      <c r="X31" s="24">
        <v>25.5</v>
      </c>
      <c r="Y31" s="24">
        <v>29.3</v>
      </c>
      <c r="Z31" s="24">
        <v>24.5</v>
      </c>
      <c r="AA31" s="24">
        <v>40.299999999999997</v>
      </c>
      <c r="AB31" s="24">
        <v>21.1</v>
      </c>
      <c r="AC31" s="24">
        <v>21.1</v>
      </c>
      <c r="AD31" s="24">
        <v>9.6</v>
      </c>
      <c r="AE31" s="24">
        <v>29</v>
      </c>
      <c r="AF31" s="24">
        <v>23.6</v>
      </c>
      <c r="AG31" s="24">
        <v>16.8</v>
      </c>
      <c r="AH31" s="24">
        <v>29.1</v>
      </c>
      <c r="AI31" s="24">
        <v>18.600000000000001</v>
      </c>
      <c r="AJ31" s="24">
        <v>23</v>
      </c>
      <c r="AK31" s="24">
        <v>24.8</v>
      </c>
      <c r="AL31" s="24">
        <v>21.2</v>
      </c>
      <c r="AM31" s="24">
        <v>19.3</v>
      </c>
      <c r="AN31" s="24">
        <v>22.4</v>
      </c>
      <c r="AO31" s="24">
        <v>24.7</v>
      </c>
      <c r="AP31" s="24">
        <v>23.3</v>
      </c>
      <c r="AQ31" s="24">
        <v>18.3</v>
      </c>
      <c r="AR31" s="24">
        <v>17.7</v>
      </c>
      <c r="AS31" s="24">
        <v>18</v>
      </c>
      <c r="AT31" s="24">
        <v>24.7</v>
      </c>
      <c r="AU31" s="24">
        <v>23.3</v>
      </c>
      <c r="AV31" s="24">
        <v>20.7</v>
      </c>
      <c r="AW31" s="24">
        <v>20.399999999999999</v>
      </c>
      <c r="AX31" s="24">
        <v>24.5</v>
      </c>
      <c r="AY31" s="24">
        <v>32.200000000000003</v>
      </c>
      <c r="AZ31" s="24">
        <v>13.2</v>
      </c>
      <c r="BA31" s="24">
        <v>25.2</v>
      </c>
      <c r="BB31" s="24">
        <v>23.8</v>
      </c>
      <c r="BC31" s="24">
        <v>26.8</v>
      </c>
      <c r="BD31" s="24">
        <v>30.5</v>
      </c>
      <c r="BE31" s="24">
        <v>23.1</v>
      </c>
      <c r="BF31" s="24">
        <v>19.5</v>
      </c>
    </row>
    <row r="32" spans="1:58">
      <c r="A32" s="34">
        <v>1262</v>
      </c>
      <c r="B32" s="25">
        <v>21.8</v>
      </c>
      <c r="C32" s="24">
        <v>34.5</v>
      </c>
      <c r="D32" s="24">
        <v>23</v>
      </c>
      <c r="E32" s="24">
        <v>14.4</v>
      </c>
      <c r="F32" s="24">
        <v>7.6999999999999993</v>
      </c>
      <c r="G32" s="24">
        <v>19</v>
      </c>
      <c r="H32" s="24">
        <v>16.5</v>
      </c>
      <c r="I32" s="24">
        <v>27.6</v>
      </c>
      <c r="J32" s="24">
        <v>21.6</v>
      </c>
      <c r="K32" s="24">
        <v>30.3</v>
      </c>
      <c r="L32" s="24">
        <v>30.4</v>
      </c>
      <c r="M32" s="24">
        <v>23.3</v>
      </c>
      <c r="N32" s="24">
        <v>29.1</v>
      </c>
      <c r="O32" s="24">
        <v>18.600000000000001</v>
      </c>
      <c r="P32" s="24">
        <v>24.1</v>
      </c>
      <c r="Q32" s="24">
        <v>27.2</v>
      </c>
      <c r="R32" s="24">
        <v>12.5</v>
      </c>
      <c r="S32" s="24">
        <v>26.7</v>
      </c>
      <c r="T32" s="24">
        <v>28.4</v>
      </c>
      <c r="U32" s="24">
        <v>12.4</v>
      </c>
      <c r="V32" s="24">
        <v>27.9</v>
      </c>
      <c r="W32" s="24">
        <v>17.8</v>
      </c>
      <c r="X32" s="24">
        <v>15.399999999999999</v>
      </c>
      <c r="Y32" s="24">
        <v>25.3</v>
      </c>
      <c r="Z32" s="24">
        <v>26.2</v>
      </c>
      <c r="AA32" s="24">
        <v>33</v>
      </c>
      <c r="AB32" s="24">
        <v>21.2</v>
      </c>
      <c r="AC32" s="24">
        <v>11.3</v>
      </c>
      <c r="AD32" s="24">
        <v>11.8</v>
      </c>
      <c r="AE32" s="24">
        <v>30.2</v>
      </c>
      <c r="AF32" s="24">
        <v>24.1</v>
      </c>
      <c r="AG32" s="24">
        <v>24.1</v>
      </c>
      <c r="AH32" s="24">
        <v>19.3</v>
      </c>
      <c r="AI32" s="24">
        <v>26.8</v>
      </c>
      <c r="AJ32" s="24">
        <v>27.8</v>
      </c>
      <c r="AK32" s="24">
        <v>13.8</v>
      </c>
      <c r="AL32" s="24">
        <v>22.7</v>
      </c>
      <c r="AM32" s="24">
        <v>29.7</v>
      </c>
      <c r="AN32" s="24">
        <v>24.9</v>
      </c>
      <c r="AO32" s="24">
        <v>31.4</v>
      </c>
      <c r="AP32" s="24">
        <v>23.5</v>
      </c>
      <c r="AQ32" s="24">
        <v>14.2</v>
      </c>
      <c r="AR32" s="24">
        <v>22.1</v>
      </c>
      <c r="AS32" s="24">
        <v>23.1</v>
      </c>
      <c r="AT32" s="24">
        <v>22.1</v>
      </c>
      <c r="AU32" s="24">
        <v>19.399999999999999</v>
      </c>
      <c r="AV32" s="24">
        <v>21.1</v>
      </c>
      <c r="AW32" s="24">
        <v>26.1</v>
      </c>
      <c r="AX32" s="24">
        <v>29.7</v>
      </c>
      <c r="AY32" s="24">
        <v>27.6</v>
      </c>
      <c r="AZ32" s="24">
        <v>25.9</v>
      </c>
      <c r="BA32" s="24">
        <v>24.9</v>
      </c>
      <c r="BB32" s="24">
        <v>18</v>
      </c>
      <c r="BC32" s="24">
        <v>22.4</v>
      </c>
      <c r="BD32" s="24">
        <v>30</v>
      </c>
      <c r="BE32" s="24">
        <v>20.9</v>
      </c>
      <c r="BF32" s="24">
        <v>23.3</v>
      </c>
    </row>
    <row r="33" spans="1:58">
      <c r="A33" s="34">
        <v>1270</v>
      </c>
      <c r="B33" s="25">
        <v>26.3</v>
      </c>
      <c r="C33" s="24">
        <v>23.9</v>
      </c>
      <c r="D33" s="24">
        <v>23.8</v>
      </c>
      <c r="E33" s="24">
        <v>20.9</v>
      </c>
      <c r="F33" s="24">
        <v>21.1</v>
      </c>
      <c r="G33" s="24">
        <v>17.2</v>
      </c>
      <c r="H33" s="24">
        <v>10</v>
      </c>
      <c r="I33" s="24">
        <v>25.6</v>
      </c>
      <c r="J33" s="24">
        <v>26.7</v>
      </c>
      <c r="K33" s="24">
        <v>31.799999999999997</v>
      </c>
      <c r="L33" s="24">
        <v>25.3</v>
      </c>
      <c r="M33" s="24">
        <v>27.9</v>
      </c>
      <c r="N33" s="24">
        <v>22.1</v>
      </c>
      <c r="O33" s="24">
        <v>24.9</v>
      </c>
      <c r="P33" s="24">
        <v>26</v>
      </c>
      <c r="Q33" s="24">
        <v>14</v>
      </c>
      <c r="R33" s="24">
        <v>24.3</v>
      </c>
      <c r="S33" s="24">
        <v>20</v>
      </c>
      <c r="T33" s="24">
        <v>21.7</v>
      </c>
      <c r="U33" s="24">
        <v>17.7</v>
      </c>
      <c r="V33" s="24">
        <v>31.700000000000003</v>
      </c>
      <c r="W33" s="24">
        <v>20.7</v>
      </c>
      <c r="X33" s="24">
        <v>21.4</v>
      </c>
      <c r="Y33" s="24">
        <v>24.1</v>
      </c>
      <c r="Z33" s="24">
        <v>24.5</v>
      </c>
      <c r="AA33" s="24">
        <v>33</v>
      </c>
      <c r="AB33" s="24">
        <v>21.1</v>
      </c>
      <c r="AC33" s="24">
        <v>21</v>
      </c>
      <c r="AD33" s="24">
        <v>16.2</v>
      </c>
      <c r="AE33" s="24">
        <v>30.3</v>
      </c>
      <c r="AF33" s="24">
        <v>25.2</v>
      </c>
      <c r="AG33" s="24">
        <v>20.7</v>
      </c>
      <c r="AH33" s="24">
        <v>27.4</v>
      </c>
      <c r="AI33" s="24">
        <v>26.3</v>
      </c>
      <c r="AJ33" s="24">
        <v>24.9</v>
      </c>
      <c r="AK33" s="24">
        <v>27.8</v>
      </c>
      <c r="AL33" s="24">
        <v>26.7</v>
      </c>
      <c r="AM33" s="24">
        <v>17.600000000000001</v>
      </c>
      <c r="AN33" s="24">
        <v>28.3</v>
      </c>
      <c r="AO33" s="24">
        <v>32.200000000000003</v>
      </c>
      <c r="AP33" s="24">
        <v>24.9</v>
      </c>
      <c r="AQ33" s="24">
        <v>22</v>
      </c>
      <c r="AR33" s="24">
        <v>19.7</v>
      </c>
      <c r="AS33" s="24">
        <v>25.2</v>
      </c>
      <c r="AT33" s="24">
        <v>28.2</v>
      </c>
      <c r="AU33" s="24">
        <v>23.1</v>
      </c>
      <c r="AV33" s="24">
        <v>24.1</v>
      </c>
      <c r="AW33" s="24">
        <v>27.4</v>
      </c>
      <c r="AX33" s="24">
        <v>25</v>
      </c>
      <c r="AY33" s="24">
        <v>36.1</v>
      </c>
      <c r="AZ33" s="24">
        <v>14.8</v>
      </c>
      <c r="BA33" s="24">
        <v>27.2</v>
      </c>
      <c r="BB33" s="24">
        <v>21.4</v>
      </c>
      <c r="BC33" s="24">
        <v>27</v>
      </c>
      <c r="BD33" s="24">
        <v>29.6</v>
      </c>
      <c r="BE33" s="24">
        <v>21.5</v>
      </c>
      <c r="BF33" s="24">
        <v>19.5</v>
      </c>
    </row>
    <row r="34" spans="1:58">
      <c r="A34" s="34">
        <v>1303</v>
      </c>
      <c r="B34" s="25">
        <v>24.3</v>
      </c>
      <c r="C34" s="24">
        <v>24</v>
      </c>
      <c r="D34" s="24">
        <v>20.8</v>
      </c>
      <c r="E34" s="24">
        <v>27.6</v>
      </c>
      <c r="F34" s="24">
        <v>22.9</v>
      </c>
      <c r="G34" s="24">
        <v>15.5</v>
      </c>
      <c r="H34" s="24">
        <v>9.9</v>
      </c>
      <c r="I34" s="24">
        <v>23.9</v>
      </c>
      <c r="J34" s="24">
        <v>26.5</v>
      </c>
      <c r="K34" s="24">
        <v>29.1</v>
      </c>
      <c r="L34" s="24">
        <v>21.6</v>
      </c>
      <c r="M34" s="24">
        <v>18.2</v>
      </c>
      <c r="N34" s="24">
        <v>20.6</v>
      </c>
      <c r="O34" s="24">
        <v>23.2</v>
      </c>
      <c r="P34" s="24">
        <v>24.3</v>
      </c>
      <c r="Q34" s="24">
        <v>13.6</v>
      </c>
      <c r="R34" s="24">
        <v>22.3</v>
      </c>
      <c r="S34" s="24">
        <v>19.399999999999999</v>
      </c>
      <c r="T34" s="24">
        <v>20</v>
      </c>
      <c r="U34" s="24">
        <v>19.8</v>
      </c>
      <c r="V34" s="24">
        <v>17</v>
      </c>
      <c r="W34" s="24">
        <v>14.8</v>
      </c>
      <c r="X34" s="24">
        <v>21.8</v>
      </c>
      <c r="Y34" s="24">
        <v>20.8</v>
      </c>
      <c r="Z34" s="24">
        <v>21.5</v>
      </c>
      <c r="AA34" s="24">
        <v>29</v>
      </c>
      <c r="AB34" s="24">
        <v>23.4</v>
      </c>
      <c r="AC34" s="24">
        <v>18.7</v>
      </c>
      <c r="AD34" s="24">
        <v>11.4</v>
      </c>
      <c r="AE34" s="24">
        <v>22.1</v>
      </c>
      <c r="AF34" s="24">
        <v>21.6</v>
      </c>
      <c r="AG34" s="24">
        <v>15.600000000000001</v>
      </c>
      <c r="AH34" s="24">
        <v>26.7</v>
      </c>
      <c r="AI34" s="24">
        <v>19.399999999999999</v>
      </c>
      <c r="AJ34" s="24">
        <v>24.8</v>
      </c>
      <c r="AK34" s="24">
        <v>23</v>
      </c>
      <c r="AL34" s="24">
        <v>22.7</v>
      </c>
      <c r="AM34" s="24">
        <v>17.5</v>
      </c>
      <c r="AN34" s="24">
        <v>19.8</v>
      </c>
      <c r="AO34" s="24">
        <v>23.3</v>
      </c>
      <c r="AP34" s="24">
        <v>19.399999999999999</v>
      </c>
      <c r="AQ34" s="24">
        <v>14.3</v>
      </c>
      <c r="AR34" s="24">
        <v>13.5</v>
      </c>
      <c r="AS34" s="24">
        <v>16</v>
      </c>
      <c r="AT34" s="24">
        <v>26.9</v>
      </c>
      <c r="AU34" s="24">
        <v>18.7</v>
      </c>
      <c r="AV34" s="24">
        <v>16.899999999999999</v>
      </c>
      <c r="AW34" s="24">
        <v>22.7</v>
      </c>
      <c r="AX34" s="24">
        <v>21.1</v>
      </c>
      <c r="AY34" s="24">
        <v>29.7</v>
      </c>
      <c r="AZ34" s="24">
        <v>12.1</v>
      </c>
      <c r="BA34" s="24">
        <v>26.4</v>
      </c>
      <c r="BB34" s="24">
        <v>19.899999999999999</v>
      </c>
      <c r="BC34" s="24">
        <v>24.8</v>
      </c>
      <c r="BD34" s="24">
        <v>27.5</v>
      </c>
      <c r="BE34" s="24">
        <v>20.2</v>
      </c>
      <c r="BF34" s="24">
        <v>16.600000000000001</v>
      </c>
    </row>
    <row r="35" spans="1:58">
      <c r="A35" s="34">
        <v>1339</v>
      </c>
      <c r="B35" s="25">
        <v>24.7</v>
      </c>
      <c r="C35" s="24">
        <v>19.5</v>
      </c>
      <c r="D35" s="24">
        <v>22.1</v>
      </c>
      <c r="E35" s="24">
        <v>20.100000000000001</v>
      </c>
      <c r="F35" s="24">
        <v>21.1</v>
      </c>
      <c r="G35" s="24">
        <v>14.4</v>
      </c>
      <c r="H35" s="24">
        <v>9.8000000000000007</v>
      </c>
      <c r="I35" s="24">
        <v>32.4</v>
      </c>
      <c r="J35" s="24">
        <v>24.2</v>
      </c>
      <c r="K35" s="24">
        <v>24.2</v>
      </c>
      <c r="L35" s="24">
        <v>12.9</v>
      </c>
      <c r="M35" s="24">
        <v>21.1</v>
      </c>
      <c r="N35" s="24">
        <v>23.7</v>
      </c>
      <c r="O35" s="24">
        <v>22.1</v>
      </c>
      <c r="P35" s="24">
        <v>31.9</v>
      </c>
      <c r="Q35" s="24">
        <v>12.3</v>
      </c>
      <c r="R35" s="24">
        <v>24.7</v>
      </c>
      <c r="S35" s="24">
        <v>16.5</v>
      </c>
      <c r="T35" s="24">
        <v>27.3</v>
      </c>
      <c r="U35" s="24">
        <v>12.3</v>
      </c>
      <c r="V35" s="24">
        <v>19.5</v>
      </c>
      <c r="W35" s="24">
        <v>15.899999999999999</v>
      </c>
      <c r="X35" s="24">
        <v>22.1</v>
      </c>
      <c r="Y35" s="24">
        <v>26.2</v>
      </c>
      <c r="Z35" s="24">
        <v>27.3</v>
      </c>
      <c r="AA35" s="24">
        <v>30.9</v>
      </c>
      <c r="AB35" s="24">
        <v>18.5</v>
      </c>
      <c r="AC35" s="24">
        <v>18</v>
      </c>
      <c r="AD35" s="24">
        <v>15.899999999999999</v>
      </c>
      <c r="AE35" s="24">
        <v>23.1</v>
      </c>
      <c r="AF35" s="24">
        <v>20.100000000000001</v>
      </c>
      <c r="AG35" s="24">
        <v>10.3</v>
      </c>
      <c r="AH35" s="24">
        <v>20.6</v>
      </c>
      <c r="AI35" s="24">
        <v>-999</v>
      </c>
      <c r="AJ35" s="24">
        <v>23.7</v>
      </c>
      <c r="AK35" s="24">
        <v>23.7</v>
      </c>
      <c r="AL35" s="24">
        <v>23.1</v>
      </c>
      <c r="AM35" s="24">
        <v>13.9</v>
      </c>
      <c r="AN35" s="24">
        <v>24.2</v>
      </c>
      <c r="AO35" s="24">
        <v>26.2</v>
      </c>
      <c r="AP35" s="24">
        <v>23.7</v>
      </c>
      <c r="AQ35" s="24">
        <v>25.7</v>
      </c>
      <c r="AR35" s="24">
        <v>23.7</v>
      </c>
      <c r="AS35" s="24">
        <v>17</v>
      </c>
      <c r="AT35" s="24">
        <v>22.6</v>
      </c>
      <c r="AU35" s="24">
        <v>25.7</v>
      </c>
      <c r="AV35" s="24">
        <v>27.3</v>
      </c>
      <c r="AW35" s="24">
        <v>27.8</v>
      </c>
      <c r="AX35" s="24">
        <v>23.1</v>
      </c>
      <c r="AY35" s="24">
        <v>23.1</v>
      </c>
      <c r="AZ35" s="24">
        <v>8.6999999999999993</v>
      </c>
      <c r="BA35" s="24">
        <v>20.6</v>
      </c>
      <c r="BB35" s="24">
        <v>24.7</v>
      </c>
      <c r="BC35" s="24">
        <v>21.1</v>
      </c>
      <c r="BD35" s="24">
        <v>12.3</v>
      </c>
      <c r="BE35" s="24">
        <v>17.5</v>
      </c>
      <c r="BF35" s="24">
        <v>25.2</v>
      </c>
    </row>
    <row r="36" spans="1:58">
      <c r="A36" s="34">
        <v>1420</v>
      </c>
      <c r="B36" s="25">
        <v>22</v>
      </c>
      <c r="C36" s="24">
        <v>22.5</v>
      </c>
      <c r="D36" s="24">
        <v>20.6</v>
      </c>
      <c r="E36" s="24">
        <v>19.899999999999999</v>
      </c>
      <c r="F36" s="24">
        <v>22.7</v>
      </c>
      <c r="G36" s="24">
        <v>31.5</v>
      </c>
      <c r="H36" s="24">
        <v>12.2</v>
      </c>
      <c r="I36" s="24">
        <v>20.7</v>
      </c>
      <c r="J36" s="24">
        <v>22.4</v>
      </c>
      <c r="K36" s="24">
        <v>32.1</v>
      </c>
      <c r="L36" s="24">
        <v>23.4</v>
      </c>
      <c r="M36" s="24">
        <v>20.6</v>
      </c>
      <c r="N36" s="24">
        <v>18.2</v>
      </c>
      <c r="O36" s="24">
        <v>20.5</v>
      </c>
      <c r="P36" s="24">
        <v>21.8</v>
      </c>
      <c r="Q36" s="24">
        <v>15.600000000000001</v>
      </c>
      <c r="R36" s="24">
        <v>20.9</v>
      </c>
      <c r="S36" s="24">
        <v>18.2</v>
      </c>
      <c r="T36" s="24">
        <v>23.6</v>
      </c>
      <c r="U36" s="24">
        <v>15.2</v>
      </c>
      <c r="V36" s="24">
        <v>18.3</v>
      </c>
      <c r="W36" s="24">
        <v>19</v>
      </c>
      <c r="X36" s="24">
        <v>16.899999999999999</v>
      </c>
      <c r="Y36" s="24">
        <v>26</v>
      </c>
      <c r="Z36" s="24">
        <v>22.7</v>
      </c>
      <c r="AA36" s="24">
        <v>26.3</v>
      </c>
      <c r="AB36" s="24">
        <v>20.8</v>
      </c>
      <c r="AC36" s="24">
        <v>18.3</v>
      </c>
      <c r="AD36" s="24">
        <v>11.4</v>
      </c>
      <c r="AE36" s="24">
        <v>28.1</v>
      </c>
      <c r="AF36" s="24">
        <v>24.5</v>
      </c>
      <c r="AG36" s="24">
        <v>21.7</v>
      </c>
      <c r="AH36" s="24">
        <v>31.5</v>
      </c>
      <c r="AI36" s="24">
        <v>19.8</v>
      </c>
      <c r="AJ36" s="24">
        <v>20.7</v>
      </c>
      <c r="AK36" s="24">
        <v>24.2</v>
      </c>
      <c r="AL36" s="24">
        <v>22.3</v>
      </c>
      <c r="AM36" s="24">
        <v>19.2</v>
      </c>
      <c r="AN36" s="24">
        <v>23</v>
      </c>
      <c r="AO36" s="24">
        <v>28</v>
      </c>
      <c r="AP36" s="24">
        <v>21.9</v>
      </c>
      <c r="AQ36" s="24">
        <v>14.2</v>
      </c>
      <c r="AR36" s="24">
        <v>16.8</v>
      </c>
      <c r="AS36" s="24">
        <v>27.1</v>
      </c>
      <c r="AT36" s="24">
        <v>21.4</v>
      </c>
      <c r="AU36" s="24">
        <v>19.2</v>
      </c>
      <c r="AV36" s="24">
        <v>18.5</v>
      </c>
      <c r="AW36" s="24">
        <v>19.2</v>
      </c>
      <c r="AX36" s="24">
        <v>23.3</v>
      </c>
      <c r="AY36" s="24">
        <v>24</v>
      </c>
      <c r="AZ36" s="24">
        <v>21.8</v>
      </c>
      <c r="BA36" s="24">
        <v>24.9</v>
      </c>
      <c r="BB36" s="24">
        <v>23</v>
      </c>
      <c r="BC36" s="24">
        <v>20.399999999999999</v>
      </c>
      <c r="BD36" s="24">
        <v>28.3</v>
      </c>
      <c r="BE36" s="24">
        <v>20.2</v>
      </c>
      <c r="BF36" s="24">
        <v>19</v>
      </c>
    </row>
    <row r="37" spans="1:58">
      <c r="A37" s="34">
        <v>1443</v>
      </c>
      <c r="B37" s="25">
        <v>22.3</v>
      </c>
      <c r="C37" s="24">
        <v>36.4</v>
      </c>
      <c r="D37" s="24">
        <v>24.4</v>
      </c>
      <c r="E37" s="24">
        <v>13.4</v>
      </c>
      <c r="F37" s="24">
        <v>20.6</v>
      </c>
      <c r="G37" s="24">
        <v>18.100000000000001</v>
      </c>
      <c r="H37" s="24">
        <v>8.1</v>
      </c>
      <c r="I37" s="24">
        <v>24.3</v>
      </c>
      <c r="J37" s="24">
        <v>24.5</v>
      </c>
      <c r="K37" s="24">
        <v>22.2</v>
      </c>
      <c r="L37" s="24">
        <v>28.4</v>
      </c>
      <c r="M37" s="24">
        <v>23.8</v>
      </c>
      <c r="N37" s="24">
        <v>25.7</v>
      </c>
      <c r="O37" s="24">
        <v>20.9</v>
      </c>
      <c r="P37" s="24">
        <v>23.2</v>
      </c>
      <c r="Q37" s="24">
        <v>22.4</v>
      </c>
      <c r="R37" s="24">
        <v>19.600000000000001</v>
      </c>
      <c r="S37" s="24">
        <v>22.9</v>
      </c>
      <c r="T37" s="24">
        <v>23.7</v>
      </c>
      <c r="U37" s="24">
        <v>17</v>
      </c>
      <c r="V37" s="24">
        <v>21.3</v>
      </c>
      <c r="W37" s="24">
        <v>17</v>
      </c>
      <c r="X37" s="24">
        <v>14</v>
      </c>
      <c r="Y37" s="24">
        <v>17.100000000000001</v>
      </c>
      <c r="Z37" s="24">
        <v>20.7</v>
      </c>
      <c r="AA37" s="24">
        <v>23.9</v>
      </c>
      <c r="AB37" s="24">
        <v>24.2</v>
      </c>
      <c r="AC37" s="24">
        <v>19.5</v>
      </c>
      <c r="AD37" s="24">
        <v>14.1</v>
      </c>
      <c r="AE37" s="24">
        <v>25.9</v>
      </c>
      <c r="AF37" s="24">
        <v>21.8</v>
      </c>
      <c r="AG37" s="24">
        <v>31.4</v>
      </c>
      <c r="AH37" s="24">
        <v>25.5</v>
      </c>
      <c r="AI37" s="24">
        <v>22.3</v>
      </c>
      <c r="AJ37" s="24">
        <v>21.6</v>
      </c>
      <c r="AK37" s="24">
        <v>18.7</v>
      </c>
      <c r="AL37" s="24">
        <v>18.7</v>
      </c>
      <c r="AM37" s="24">
        <v>17.5</v>
      </c>
      <c r="AN37" s="24">
        <v>18.899999999999999</v>
      </c>
      <c r="AO37" s="24">
        <v>24.6</v>
      </c>
      <c r="AP37" s="24">
        <v>16.600000000000001</v>
      </c>
      <c r="AQ37" s="24">
        <v>12.5</v>
      </c>
      <c r="AR37" s="24">
        <v>15.7</v>
      </c>
      <c r="AS37" s="24">
        <v>20.2</v>
      </c>
      <c r="AT37" s="24">
        <v>20.9</v>
      </c>
      <c r="AU37" s="24">
        <v>17.899999999999999</v>
      </c>
      <c r="AV37" s="24">
        <v>15.7</v>
      </c>
      <c r="AW37" s="24">
        <v>17.7</v>
      </c>
      <c r="AX37" s="24">
        <v>21.1</v>
      </c>
      <c r="AY37" s="24">
        <v>21</v>
      </c>
      <c r="AZ37" s="24">
        <v>23</v>
      </c>
      <c r="BA37" s="24">
        <v>24.3</v>
      </c>
      <c r="BB37" s="24">
        <v>17.899999999999999</v>
      </c>
      <c r="BC37" s="24">
        <v>17.100000000000001</v>
      </c>
      <c r="BD37" s="24">
        <v>21.3</v>
      </c>
      <c r="BE37" s="24">
        <v>18.899999999999999</v>
      </c>
      <c r="BF37" s="24">
        <v>19.399999999999999</v>
      </c>
    </row>
    <row r="38" spans="1:58">
      <c r="A38" s="34">
        <v>1468</v>
      </c>
      <c r="B38" s="25">
        <v>23.2</v>
      </c>
      <c r="C38" s="24">
        <v>34</v>
      </c>
      <c r="D38" s="24">
        <v>22.2</v>
      </c>
      <c r="E38" s="24">
        <v>17.2</v>
      </c>
      <c r="F38" s="24">
        <v>17.8</v>
      </c>
      <c r="G38" s="24">
        <v>16.899999999999999</v>
      </c>
      <c r="H38" s="24">
        <v>12.9</v>
      </c>
      <c r="I38" s="24">
        <v>29.7</v>
      </c>
      <c r="J38" s="24">
        <v>24.5</v>
      </c>
      <c r="K38" s="24">
        <v>27.7</v>
      </c>
      <c r="L38" s="24">
        <v>32.1</v>
      </c>
      <c r="M38" s="24">
        <v>22.1</v>
      </c>
      <c r="N38" s="24">
        <v>29.5</v>
      </c>
      <c r="O38" s="24">
        <v>27.1</v>
      </c>
      <c r="P38" s="24">
        <v>24.7</v>
      </c>
      <c r="Q38" s="24">
        <v>29.5</v>
      </c>
      <c r="R38" s="24">
        <v>20</v>
      </c>
      <c r="S38" s="24">
        <v>28.6</v>
      </c>
      <c r="T38" s="24">
        <v>26.8</v>
      </c>
      <c r="U38" s="24">
        <v>17.100000000000001</v>
      </c>
      <c r="V38" s="24">
        <v>24</v>
      </c>
      <c r="W38" s="24">
        <v>18</v>
      </c>
      <c r="X38" s="24">
        <v>17</v>
      </c>
      <c r="Y38" s="24">
        <v>23.5</v>
      </c>
      <c r="Z38" s="24">
        <v>26</v>
      </c>
      <c r="AA38" s="24">
        <v>31.6</v>
      </c>
      <c r="AB38" s="24">
        <v>29.6</v>
      </c>
      <c r="AC38" s="24">
        <v>23.4</v>
      </c>
      <c r="AD38" s="24">
        <v>16.5</v>
      </c>
      <c r="AE38" s="24">
        <v>36.5</v>
      </c>
      <c r="AF38" s="24">
        <v>27.8</v>
      </c>
      <c r="AG38" s="24">
        <v>31.200000000000003</v>
      </c>
      <c r="AH38" s="24">
        <v>27.5</v>
      </c>
      <c r="AI38" s="24">
        <v>31.200000000000003</v>
      </c>
      <c r="AJ38" s="24">
        <v>27.7</v>
      </c>
      <c r="AK38" s="24">
        <v>21.6</v>
      </c>
      <c r="AL38" s="24">
        <v>22</v>
      </c>
      <c r="AM38" s="24">
        <v>28.6</v>
      </c>
      <c r="AN38" s="24">
        <v>23.4</v>
      </c>
      <c r="AO38" s="24">
        <v>27.9</v>
      </c>
      <c r="AP38" s="24">
        <v>19.7</v>
      </c>
      <c r="AQ38" s="24">
        <v>14.2</v>
      </c>
      <c r="AR38" s="24">
        <v>18.600000000000001</v>
      </c>
      <c r="AS38" s="24">
        <v>24.8</v>
      </c>
      <c r="AT38" s="24">
        <v>24.4</v>
      </c>
      <c r="AU38" s="24">
        <v>24</v>
      </c>
      <c r="AV38" s="24">
        <v>16.100000000000001</v>
      </c>
      <c r="AW38" s="24">
        <v>20.5</v>
      </c>
      <c r="AX38" s="24">
        <v>38.4</v>
      </c>
      <c r="AY38" s="24">
        <v>26.2</v>
      </c>
      <c r="AZ38" s="24">
        <v>27.9</v>
      </c>
      <c r="BA38" s="24">
        <v>30.1</v>
      </c>
      <c r="BB38" s="24">
        <v>18.7</v>
      </c>
      <c r="BC38" s="24">
        <v>18.2</v>
      </c>
      <c r="BD38" s="24">
        <v>25.1</v>
      </c>
      <c r="BE38" s="24">
        <v>24.7</v>
      </c>
      <c r="BF38" s="24">
        <v>23</v>
      </c>
    </row>
    <row r="39" spans="1:58">
      <c r="A39" s="34">
        <v>1544</v>
      </c>
      <c r="B39" s="25">
        <v>28.3</v>
      </c>
      <c r="C39" s="24">
        <v>17.8</v>
      </c>
      <c r="D39" s="24">
        <v>24.8</v>
      </c>
      <c r="E39" s="24">
        <v>16.8</v>
      </c>
      <c r="F39" s="24">
        <v>20.5</v>
      </c>
      <c r="G39" s="24">
        <v>15</v>
      </c>
      <c r="H39" s="24">
        <v>11.5</v>
      </c>
      <c r="I39" s="24">
        <v>27.5</v>
      </c>
      <c r="J39" s="24">
        <v>21.8</v>
      </c>
      <c r="K39" s="24">
        <v>28.3</v>
      </c>
      <c r="L39" s="24">
        <v>11</v>
      </c>
      <c r="M39" s="24">
        <v>25</v>
      </c>
      <c r="N39" s="24">
        <v>22.5</v>
      </c>
      <c r="O39" s="24">
        <v>25.1</v>
      </c>
      <c r="P39" s="24">
        <v>27.7</v>
      </c>
      <c r="Q39" s="24">
        <v>12.6</v>
      </c>
      <c r="R39" s="24">
        <v>30.3</v>
      </c>
      <c r="S39" s="24">
        <v>16.100000000000001</v>
      </c>
      <c r="T39" s="24">
        <v>25.7</v>
      </c>
      <c r="U39" s="24">
        <v>13.1</v>
      </c>
      <c r="V39" s="24">
        <v>21.7</v>
      </c>
      <c r="W39" s="24">
        <v>25.8</v>
      </c>
      <c r="X39" s="24">
        <v>16.600000000000001</v>
      </c>
      <c r="Y39" s="24">
        <v>23.8</v>
      </c>
      <c r="Z39" s="24">
        <v>25.6</v>
      </c>
      <c r="AA39" s="24">
        <v>22.7</v>
      </c>
      <c r="AB39" s="24">
        <v>18.399999999999999</v>
      </c>
      <c r="AC39" s="24">
        <v>19.100000000000001</v>
      </c>
      <c r="AD39" s="24">
        <v>14.3</v>
      </c>
      <c r="AE39" s="24">
        <v>24.2</v>
      </c>
      <c r="AF39" s="24">
        <v>23.6</v>
      </c>
      <c r="AG39" s="24">
        <v>11</v>
      </c>
      <c r="AH39" s="24">
        <v>20</v>
      </c>
      <c r="AI39" s="24">
        <v>17.7</v>
      </c>
      <c r="AJ39" s="24">
        <v>19.100000000000001</v>
      </c>
      <c r="AK39" s="24">
        <v>21.6</v>
      </c>
      <c r="AL39" s="24">
        <v>20.8</v>
      </c>
      <c r="AM39" s="24">
        <v>12.6</v>
      </c>
      <c r="AN39" s="24">
        <v>24.5</v>
      </c>
      <c r="AO39" s="24">
        <v>25</v>
      </c>
      <c r="AP39" s="24">
        <v>18.899999999999999</v>
      </c>
      <c r="AQ39" s="24">
        <v>19.899999999999999</v>
      </c>
      <c r="AR39" s="24">
        <v>16.600000000000001</v>
      </c>
      <c r="AS39" s="24">
        <v>13.2</v>
      </c>
      <c r="AT39" s="24">
        <v>20.3</v>
      </c>
      <c r="AU39" s="24">
        <v>17.5</v>
      </c>
      <c r="AV39" s="24">
        <v>26.3</v>
      </c>
      <c r="AW39" s="24">
        <v>22.1</v>
      </c>
      <c r="AX39" s="24">
        <v>19.399999999999999</v>
      </c>
      <c r="AY39" s="24">
        <v>22.7</v>
      </c>
      <c r="AZ39" s="24">
        <v>8.6</v>
      </c>
      <c r="BA39" s="24">
        <v>22.1</v>
      </c>
      <c r="BB39" s="24">
        <v>18.100000000000001</v>
      </c>
      <c r="BC39" s="24">
        <v>19.899999999999999</v>
      </c>
      <c r="BD39" s="24">
        <v>12.1</v>
      </c>
      <c r="BE39" s="24">
        <v>18.100000000000001</v>
      </c>
      <c r="BF39" s="24">
        <v>19.8</v>
      </c>
    </row>
    <row r="40" spans="1:58">
      <c r="A40" s="34">
        <v>1550</v>
      </c>
      <c r="B40" s="25">
        <v>7.1</v>
      </c>
      <c r="C40" s="24">
        <v>18</v>
      </c>
      <c r="D40" s="24">
        <v>10.7</v>
      </c>
      <c r="E40" s="24">
        <v>7.9</v>
      </c>
      <c r="F40" s="24">
        <v>11.2</v>
      </c>
      <c r="G40" s="24">
        <v>14</v>
      </c>
      <c r="H40" s="24">
        <v>8.4</v>
      </c>
      <c r="I40" s="24">
        <v>11.1</v>
      </c>
      <c r="J40" s="24">
        <v>11.8</v>
      </c>
      <c r="K40" s="24">
        <v>16.8</v>
      </c>
      <c r="L40" s="24">
        <v>14.7</v>
      </c>
      <c r="M40" s="24">
        <v>11</v>
      </c>
      <c r="N40" s="24">
        <v>8.6999999999999993</v>
      </c>
      <c r="O40" s="24">
        <v>13.9</v>
      </c>
      <c r="P40" s="24">
        <v>12.8</v>
      </c>
      <c r="Q40" s="24">
        <v>8</v>
      </c>
      <c r="R40" s="24">
        <v>3.8</v>
      </c>
      <c r="S40" s="24">
        <v>14.6</v>
      </c>
      <c r="T40" s="24">
        <v>11.9</v>
      </c>
      <c r="U40" s="24">
        <v>3.3</v>
      </c>
      <c r="V40" s="24">
        <v>14</v>
      </c>
      <c r="W40" s="24">
        <v>11.5</v>
      </c>
      <c r="X40" s="24">
        <v>13.4</v>
      </c>
      <c r="Y40" s="24">
        <v>13.7</v>
      </c>
      <c r="Z40" s="24">
        <v>13.7</v>
      </c>
      <c r="AA40" s="24">
        <v>21.1</v>
      </c>
      <c r="AB40" s="24">
        <v>11.6</v>
      </c>
      <c r="AC40" s="24">
        <v>7</v>
      </c>
      <c r="AD40" s="24">
        <v>7.1</v>
      </c>
      <c r="AE40" s="24">
        <v>22.2</v>
      </c>
      <c r="AF40" s="24">
        <v>9.9</v>
      </c>
      <c r="AG40" s="24">
        <v>18.100000000000001</v>
      </c>
      <c r="AH40" s="24">
        <v>12.1</v>
      </c>
      <c r="AI40" s="24">
        <v>14.7</v>
      </c>
      <c r="AJ40" s="24">
        <v>15.3</v>
      </c>
      <c r="AK40" s="24">
        <v>7.1999999999999993</v>
      </c>
      <c r="AL40" s="24">
        <v>18.100000000000001</v>
      </c>
      <c r="AM40" s="24">
        <v>16.2</v>
      </c>
      <c r="AN40" s="24">
        <v>19.5</v>
      </c>
      <c r="AO40" s="24">
        <v>24.4</v>
      </c>
      <c r="AP40" s="24">
        <v>9.1</v>
      </c>
      <c r="AQ40" s="24">
        <v>7.3000000000000007</v>
      </c>
      <c r="AR40" s="24">
        <v>13.6</v>
      </c>
      <c r="AS40" s="24">
        <v>11.5</v>
      </c>
      <c r="AT40" s="24">
        <v>11</v>
      </c>
      <c r="AU40" s="24">
        <v>16.899999999999999</v>
      </c>
      <c r="AV40" s="24">
        <v>17</v>
      </c>
      <c r="AW40" s="24">
        <v>15</v>
      </c>
      <c r="AX40" s="24">
        <v>20.100000000000001</v>
      </c>
      <c r="AY40" s="24">
        <v>12.5</v>
      </c>
      <c r="AZ40" s="24">
        <v>12.2</v>
      </c>
      <c r="BA40" s="24">
        <v>14.2</v>
      </c>
      <c r="BB40" s="24">
        <v>10</v>
      </c>
      <c r="BC40" s="24">
        <v>10.3</v>
      </c>
      <c r="BD40" s="24">
        <v>13.5</v>
      </c>
      <c r="BE40" s="24">
        <v>12.2</v>
      </c>
      <c r="BF40" s="24">
        <v>12.4</v>
      </c>
    </row>
    <row r="41" spans="1:58">
      <c r="A41" s="34">
        <v>1580</v>
      </c>
      <c r="B41" s="25">
        <v>20.5</v>
      </c>
      <c r="C41" s="24">
        <v>23.7</v>
      </c>
      <c r="D41" s="24">
        <v>20.8</v>
      </c>
      <c r="E41" s="24">
        <v>16.8</v>
      </c>
      <c r="F41" s="24">
        <v>21.9</v>
      </c>
      <c r="G41" s="24">
        <v>33</v>
      </c>
      <c r="H41" s="24">
        <v>9.4</v>
      </c>
      <c r="I41" s="24">
        <v>18.3</v>
      </c>
      <c r="J41" s="24">
        <v>20.8</v>
      </c>
      <c r="K41" s="24">
        <v>30.7</v>
      </c>
      <c r="L41" s="24">
        <v>22.2</v>
      </c>
      <c r="M41" s="24">
        <v>21.6</v>
      </c>
      <c r="N41" s="24">
        <v>28</v>
      </c>
      <c r="O41" s="24">
        <v>17.899999999999999</v>
      </c>
      <c r="P41" s="24">
        <v>22.5</v>
      </c>
      <c r="Q41" s="24">
        <v>20.399999999999999</v>
      </c>
      <c r="R41" s="24">
        <v>23.4</v>
      </c>
      <c r="S41" s="24">
        <v>25.3</v>
      </c>
      <c r="T41" s="24">
        <v>21.5</v>
      </c>
      <c r="U41" s="24">
        <v>15.399999999999999</v>
      </c>
      <c r="V41" s="24">
        <v>21.7</v>
      </c>
      <c r="W41" s="24">
        <v>17.8</v>
      </c>
      <c r="X41" s="24">
        <v>19.100000000000001</v>
      </c>
      <c r="Y41" s="24">
        <v>25.4</v>
      </c>
      <c r="Z41" s="24">
        <v>18.3</v>
      </c>
      <c r="AA41" s="24">
        <v>26.4</v>
      </c>
      <c r="AB41" s="24">
        <v>17.5</v>
      </c>
      <c r="AC41" s="24">
        <v>16.399999999999999</v>
      </c>
      <c r="AD41" s="24">
        <v>8.6</v>
      </c>
      <c r="AE41" s="24">
        <v>23.2</v>
      </c>
      <c r="AF41" s="24">
        <v>21.3</v>
      </c>
      <c r="AG41" s="24">
        <v>18.399999999999999</v>
      </c>
      <c r="AH41" s="24">
        <v>28</v>
      </c>
      <c r="AI41" s="24">
        <v>19.2</v>
      </c>
      <c r="AJ41" s="24">
        <v>19.8</v>
      </c>
      <c r="AK41" s="24">
        <v>19.5</v>
      </c>
      <c r="AL41" s="24">
        <v>18.7</v>
      </c>
      <c r="AM41" s="24">
        <v>18.100000000000001</v>
      </c>
      <c r="AN41" s="24">
        <v>22.1</v>
      </c>
      <c r="AO41" s="24">
        <v>26.6</v>
      </c>
      <c r="AP41" s="24">
        <v>15.5</v>
      </c>
      <c r="AQ41" s="24">
        <v>16.8</v>
      </c>
      <c r="AR41" s="24">
        <v>15.899999999999999</v>
      </c>
      <c r="AS41" s="24">
        <v>24.6</v>
      </c>
      <c r="AT41" s="24">
        <v>20.399999999999999</v>
      </c>
      <c r="AU41" s="24">
        <v>15.600000000000001</v>
      </c>
      <c r="AV41" s="24">
        <v>18.399999999999999</v>
      </c>
      <c r="AW41" s="24">
        <v>24</v>
      </c>
      <c r="AX41" s="24">
        <v>22.1</v>
      </c>
      <c r="AY41" s="24">
        <v>24.1</v>
      </c>
      <c r="AZ41" s="24">
        <v>23.2</v>
      </c>
      <c r="BA41" s="24">
        <v>24.6</v>
      </c>
      <c r="BB41" s="24">
        <v>18.100000000000001</v>
      </c>
      <c r="BC41" s="24">
        <v>18.899999999999999</v>
      </c>
      <c r="BD41" s="24">
        <v>24.8</v>
      </c>
      <c r="BE41" s="24">
        <v>17.5</v>
      </c>
      <c r="BF41" s="24">
        <v>18.100000000000001</v>
      </c>
    </row>
    <row r="42" spans="1:58">
      <c r="A42" s="34">
        <v>1605</v>
      </c>
      <c r="B42" s="25">
        <v>26.3</v>
      </c>
      <c r="C42" s="24">
        <v>17</v>
      </c>
      <c r="D42" s="24">
        <v>24</v>
      </c>
      <c r="E42" s="24">
        <v>14.3</v>
      </c>
      <c r="F42" s="24">
        <v>15.8</v>
      </c>
      <c r="G42" s="24">
        <v>10.5</v>
      </c>
      <c r="H42" s="24">
        <v>13.5</v>
      </c>
      <c r="I42" s="24">
        <v>23.8</v>
      </c>
      <c r="J42" s="24">
        <v>27.8</v>
      </c>
      <c r="K42" s="24">
        <v>27.8</v>
      </c>
      <c r="L42" s="24">
        <v>10.5</v>
      </c>
      <c r="M42" s="24">
        <v>19.600000000000001</v>
      </c>
      <c r="N42" s="24">
        <v>20.2</v>
      </c>
      <c r="O42" s="24">
        <v>20.7</v>
      </c>
      <c r="P42" s="24">
        <v>24.6</v>
      </c>
      <c r="Q42" s="24">
        <v>11.2</v>
      </c>
      <c r="R42" s="24">
        <v>21.8</v>
      </c>
      <c r="S42" s="24">
        <v>18.600000000000001</v>
      </c>
      <c r="T42" s="24">
        <v>23.2</v>
      </c>
      <c r="U42" s="24">
        <v>12.4</v>
      </c>
      <c r="V42" s="24">
        <v>17.600000000000001</v>
      </c>
      <c r="W42" s="24">
        <v>23</v>
      </c>
      <c r="X42" s="24">
        <v>14.1</v>
      </c>
      <c r="Y42" s="24">
        <v>20</v>
      </c>
      <c r="Z42" s="24">
        <v>20.6</v>
      </c>
      <c r="AA42" s="24">
        <v>25.7</v>
      </c>
      <c r="AB42" s="24">
        <v>18.5</v>
      </c>
      <c r="AC42" s="24">
        <v>16.600000000000001</v>
      </c>
      <c r="AD42" s="24">
        <v>15.600000000000001</v>
      </c>
      <c r="AE42" s="24">
        <v>24.5</v>
      </c>
      <c r="AF42" s="24">
        <v>23.9</v>
      </c>
      <c r="AG42" s="24">
        <v>13</v>
      </c>
      <c r="AH42" s="24">
        <v>21.8</v>
      </c>
      <c r="AI42" s="24">
        <v>17.2</v>
      </c>
      <c r="AJ42" s="24">
        <v>18</v>
      </c>
      <c r="AK42" s="24">
        <v>18.899999999999999</v>
      </c>
      <c r="AL42" s="24">
        <v>24.3</v>
      </c>
      <c r="AM42" s="24">
        <v>11.7</v>
      </c>
      <c r="AN42" s="24">
        <v>21.5</v>
      </c>
      <c r="AO42" s="24">
        <v>23.8</v>
      </c>
      <c r="AP42" s="24">
        <v>16.100000000000001</v>
      </c>
      <c r="AQ42" s="24">
        <v>17.2</v>
      </c>
      <c r="AR42" s="24">
        <v>17.3</v>
      </c>
      <c r="AS42" s="24">
        <v>13.6</v>
      </c>
      <c r="AT42" s="24">
        <v>17.899999999999999</v>
      </c>
      <c r="AU42" s="24">
        <v>17.899999999999999</v>
      </c>
      <c r="AV42" s="24">
        <v>31.700000000000003</v>
      </c>
      <c r="AW42" s="24">
        <v>24.6</v>
      </c>
      <c r="AX42" s="24">
        <v>17</v>
      </c>
      <c r="AY42" s="24">
        <v>22.4</v>
      </c>
      <c r="AZ42" s="24">
        <v>8.6999999999999993</v>
      </c>
      <c r="BA42" s="24">
        <v>19.7</v>
      </c>
      <c r="BB42" s="24">
        <v>15.7</v>
      </c>
      <c r="BC42" s="24">
        <v>20.100000000000001</v>
      </c>
      <c r="BD42" s="24">
        <v>10.1</v>
      </c>
      <c r="BE42" s="24">
        <v>15.399999999999999</v>
      </c>
      <c r="BF42" s="24">
        <v>19.5</v>
      </c>
    </row>
    <row r="43" spans="1:58">
      <c r="A43" s="34">
        <v>1612</v>
      </c>
      <c r="B43" s="25">
        <v>24</v>
      </c>
      <c r="C43" s="24">
        <v>22.5</v>
      </c>
      <c r="D43" s="24">
        <v>23.5</v>
      </c>
      <c r="E43" s="24">
        <v>17.5</v>
      </c>
      <c r="F43" s="24">
        <v>21</v>
      </c>
      <c r="G43" s="24">
        <v>15.5</v>
      </c>
      <c r="H43" s="24">
        <v>-999</v>
      </c>
      <c r="I43" s="24">
        <v>25.8</v>
      </c>
      <c r="J43" s="24">
        <v>22.3</v>
      </c>
      <c r="K43" s="24">
        <v>33</v>
      </c>
      <c r="L43" s="24">
        <v>24.6</v>
      </c>
      <c r="M43" s="24">
        <v>24.3</v>
      </c>
      <c r="N43" s="24">
        <v>21.7</v>
      </c>
      <c r="O43" s="24">
        <v>21.1</v>
      </c>
      <c r="P43" s="24">
        <v>26.5</v>
      </c>
      <c r="Q43" s="24">
        <v>14</v>
      </c>
      <c r="R43" s="24">
        <v>23.5</v>
      </c>
      <c r="S43" s="24">
        <v>20.5</v>
      </c>
      <c r="T43" s="24">
        <v>24.1</v>
      </c>
      <c r="U43" s="24">
        <v>17.100000000000001</v>
      </c>
      <c r="V43" s="24">
        <v>30.5</v>
      </c>
      <c r="W43" s="24">
        <v>23.7</v>
      </c>
      <c r="X43" s="24">
        <v>15.2</v>
      </c>
      <c r="Y43" s="24">
        <v>24.4</v>
      </c>
      <c r="Z43" s="24">
        <v>26.3</v>
      </c>
      <c r="AA43" s="24">
        <v>32.1</v>
      </c>
      <c r="AB43" s="24">
        <v>24.4</v>
      </c>
      <c r="AC43" s="24">
        <v>24</v>
      </c>
      <c r="AD43" s="24">
        <v>17.3</v>
      </c>
      <c r="AE43" s="24">
        <v>34.1</v>
      </c>
      <c r="AF43" s="24">
        <v>26</v>
      </c>
      <c r="AG43" s="24">
        <v>20.7</v>
      </c>
      <c r="AH43" s="24">
        <v>26.1</v>
      </c>
      <c r="AI43" s="24">
        <v>22.1</v>
      </c>
      <c r="AJ43" s="24">
        <v>24.7</v>
      </c>
      <c r="AK43" s="24">
        <v>21.9</v>
      </c>
      <c r="AL43" s="24">
        <v>24.3</v>
      </c>
      <c r="AM43" s="24">
        <v>15.399999999999999</v>
      </c>
      <c r="AN43" s="24">
        <v>26.5</v>
      </c>
      <c r="AO43" s="24">
        <v>27.8</v>
      </c>
      <c r="AP43" s="24">
        <v>22.5</v>
      </c>
      <c r="AQ43" s="24">
        <v>17.2</v>
      </c>
      <c r="AR43" s="24">
        <v>19.7</v>
      </c>
      <c r="AS43" s="24">
        <v>22.3</v>
      </c>
      <c r="AT43" s="24">
        <v>23.7</v>
      </c>
      <c r="AU43" s="24">
        <v>21.9</v>
      </c>
      <c r="AV43" s="24">
        <v>19.899999999999999</v>
      </c>
      <c r="AW43" s="24">
        <v>26.2</v>
      </c>
      <c r="AX43" s="24">
        <v>19.2</v>
      </c>
      <c r="AY43" s="24">
        <v>38.299999999999997</v>
      </c>
      <c r="AZ43" s="24">
        <v>15.399999999999999</v>
      </c>
      <c r="BA43" s="24">
        <v>24.7</v>
      </c>
      <c r="BB43" s="24">
        <v>18</v>
      </c>
      <c r="BC43" s="24">
        <v>25.5</v>
      </c>
      <c r="BD43" s="24">
        <v>30.1</v>
      </c>
      <c r="BE43" s="24">
        <v>18.2</v>
      </c>
      <c r="BF43" s="24">
        <v>19.899999999999999</v>
      </c>
    </row>
    <row r="44" spans="1:58">
      <c r="A44" s="34">
        <v>1639</v>
      </c>
      <c r="B44" s="25">
        <v>20.9</v>
      </c>
      <c r="C44" s="24">
        <v>20.9</v>
      </c>
      <c r="D44" s="24">
        <v>21.3</v>
      </c>
      <c r="E44" s="24">
        <v>18.7</v>
      </c>
      <c r="F44" s="24">
        <v>20.3</v>
      </c>
      <c r="G44" s="24">
        <v>14.2</v>
      </c>
      <c r="H44" s="24">
        <v>10.1</v>
      </c>
      <c r="I44" s="24">
        <v>24.3</v>
      </c>
      <c r="J44" s="24">
        <v>22.1</v>
      </c>
      <c r="K44" s="24">
        <v>33.700000000000003</v>
      </c>
      <c r="L44" s="24">
        <v>19.899999999999999</v>
      </c>
      <c r="M44" s="24">
        <v>21.7</v>
      </c>
      <c r="N44" s="24">
        <v>18.3</v>
      </c>
      <c r="O44" s="24">
        <v>22.9</v>
      </c>
      <c r="P44" s="24">
        <v>21.4</v>
      </c>
      <c r="Q44" s="24">
        <v>12</v>
      </c>
      <c r="R44" s="24">
        <v>16.899999999999999</v>
      </c>
      <c r="S44" s="24">
        <v>20.5</v>
      </c>
      <c r="T44" s="24">
        <v>19.7</v>
      </c>
      <c r="U44" s="24">
        <v>16.3</v>
      </c>
      <c r="V44" s="24">
        <v>21.5</v>
      </c>
      <c r="W44" s="24">
        <v>17.2</v>
      </c>
      <c r="X44" s="24">
        <v>18.399999999999999</v>
      </c>
      <c r="Y44" s="24">
        <v>21.8</v>
      </c>
      <c r="Z44" s="24">
        <v>19.8</v>
      </c>
      <c r="AA44" s="24">
        <v>33.799999999999997</v>
      </c>
      <c r="AB44" s="24">
        <v>16.8</v>
      </c>
      <c r="AC44" s="24">
        <v>15.8</v>
      </c>
      <c r="AD44" s="24">
        <v>9.4</v>
      </c>
      <c r="AE44" s="24">
        <v>25.9</v>
      </c>
      <c r="AF44" s="24">
        <v>22.2</v>
      </c>
      <c r="AG44" s="24">
        <v>19.399999999999999</v>
      </c>
      <c r="AH44" s="24">
        <v>30.7</v>
      </c>
      <c r="AI44" s="24">
        <v>22.4</v>
      </c>
      <c r="AJ44" s="24">
        <v>21.6</v>
      </c>
      <c r="AK44" s="24">
        <v>27.8</v>
      </c>
      <c r="AL44" s="24">
        <v>22.6</v>
      </c>
      <c r="AM44" s="24">
        <v>16.7</v>
      </c>
      <c r="AN44" s="24">
        <v>25.1</v>
      </c>
      <c r="AO44" s="24">
        <v>28.5</v>
      </c>
      <c r="AP44" s="24">
        <v>20.100000000000001</v>
      </c>
      <c r="AQ44" s="24">
        <v>17.8</v>
      </c>
      <c r="AR44" s="24">
        <v>15.399999999999999</v>
      </c>
      <c r="AS44" s="24">
        <v>24.9</v>
      </c>
      <c r="AT44" s="24">
        <v>23.9</v>
      </c>
      <c r="AU44" s="24">
        <v>21.3</v>
      </c>
      <c r="AV44" s="24">
        <v>16.3</v>
      </c>
      <c r="AW44" s="24">
        <v>21.6</v>
      </c>
      <c r="AX44" s="24">
        <v>23.3</v>
      </c>
      <c r="AY44" s="24">
        <v>27.6</v>
      </c>
      <c r="AZ44" s="24">
        <v>14.3</v>
      </c>
      <c r="BA44" s="24">
        <v>30.6</v>
      </c>
      <c r="BB44" s="24">
        <v>20.5</v>
      </c>
      <c r="BC44" s="24">
        <v>23.9</v>
      </c>
      <c r="BD44" s="24">
        <v>27.6</v>
      </c>
      <c r="BE44" s="24">
        <v>21.3</v>
      </c>
      <c r="BF44" s="24">
        <v>16.7</v>
      </c>
    </row>
    <row r="45" spans="1:58">
      <c r="A45" s="34">
        <v>1684</v>
      </c>
      <c r="B45" s="25">
        <v>25.5</v>
      </c>
      <c r="C45" s="24">
        <v>24.5</v>
      </c>
      <c r="D45" s="24">
        <v>25.8</v>
      </c>
      <c r="E45" s="24">
        <v>12.3</v>
      </c>
      <c r="F45" s="24">
        <v>18.5</v>
      </c>
      <c r="G45" s="24">
        <v>15.5</v>
      </c>
      <c r="H45" s="24">
        <v>14.5</v>
      </c>
      <c r="I45" s="24">
        <v>27.5</v>
      </c>
      <c r="J45" s="24">
        <v>19.3</v>
      </c>
      <c r="K45" s="24">
        <v>31</v>
      </c>
      <c r="L45" s="24">
        <v>25</v>
      </c>
      <c r="M45" s="24">
        <v>26.3</v>
      </c>
      <c r="N45" s="24">
        <v>28.7</v>
      </c>
      <c r="O45" s="24">
        <v>24.2</v>
      </c>
      <c r="P45" s="24">
        <v>25.9</v>
      </c>
      <c r="Q45" s="24">
        <v>22.3</v>
      </c>
      <c r="R45" s="24">
        <v>22.1</v>
      </c>
      <c r="S45" s="24">
        <v>19.600000000000001</v>
      </c>
      <c r="T45" s="24">
        <v>23.7</v>
      </c>
      <c r="U45" s="24">
        <v>16.899999999999999</v>
      </c>
      <c r="V45" s="24">
        <v>27.8</v>
      </c>
      <c r="W45" s="24">
        <v>23.8</v>
      </c>
      <c r="X45" s="24">
        <v>16</v>
      </c>
      <c r="Y45" s="24">
        <v>23.4</v>
      </c>
      <c r="Z45" s="24">
        <v>25.3</v>
      </c>
      <c r="AA45" s="24">
        <v>34.299999999999997</v>
      </c>
      <c r="AB45" s="24">
        <v>21.4</v>
      </c>
      <c r="AC45" s="24">
        <v>21.8</v>
      </c>
      <c r="AD45" s="24">
        <v>20.7</v>
      </c>
      <c r="AE45" s="24">
        <v>26.8</v>
      </c>
      <c r="AF45" s="24">
        <v>24.3</v>
      </c>
      <c r="AG45" s="24">
        <v>18.8</v>
      </c>
      <c r="AH45" s="24">
        <v>22.1</v>
      </c>
      <c r="AI45" s="24">
        <v>21.9</v>
      </c>
      <c r="AJ45" s="24">
        <v>23.5</v>
      </c>
      <c r="AK45" s="24">
        <v>19</v>
      </c>
      <c r="AL45" s="24">
        <v>23.8</v>
      </c>
      <c r="AM45" s="24">
        <v>17.600000000000001</v>
      </c>
      <c r="AN45" s="24">
        <v>24</v>
      </c>
      <c r="AO45" s="24">
        <v>26.1</v>
      </c>
      <c r="AP45" s="24">
        <v>15.3</v>
      </c>
      <c r="AQ45" s="24">
        <v>19.8</v>
      </c>
      <c r="AR45" s="24">
        <v>19.899999999999999</v>
      </c>
      <c r="AS45" s="24">
        <v>17.7</v>
      </c>
      <c r="AT45" s="24">
        <v>21.5</v>
      </c>
      <c r="AU45" s="24">
        <v>20</v>
      </c>
      <c r="AV45" s="24">
        <v>27.2</v>
      </c>
      <c r="AW45" s="24">
        <v>31</v>
      </c>
      <c r="AX45" s="24">
        <v>18.8</v>
      </c>
      <c r="AY45" s="24">
        <v>30.3</v>
      </c>
      <c r="AZ45" s="24">
        <v>16.100000000000001</v>
      </c>
      <c r="BA45" s="24">
        <v>20.3</v>
      </c>
      <c r="BB45" s="24">
        <v>15.5</v>
      </c>
      <c r="BC45" s="24">
        <v>22.1</v>
      </c>
      <c r="BD45" s="24">
        <v>24.9</v>
      </c>
      <c r="BE45" s="24">
        <v>17.3</v>
      </c>
      <c r="BF45" s="24">
        <v>17.7</v>
      </c>
    </row>
    <row r="46" spans="1:58">
      <c r="A46" s="34">
        <v>1691</v>
      </c>
      <c r="B46" s="25">
        <v>23</v>
      </c>
      <c r="C46" s="24">
        <v>20.2</v>
      </c>
      <c r="D46" s="24">
        <v>22.4</v>
      </c>
      <c r="E46" s="24">
        <v>17.600000000000001</v>
      </c>
      <c r="F46" s="24">
        <v>20.2</v>
      </c>
      <c r="G46" s="24">
        <v>14.2</v>
      </c>
      <c r="H46" s="24">
        <v>12.6</v>
      </c>
      <c r="I46" s="24">
        <v>25.2</v>
      </c>
      <c r="J46" s="24">
        <v>25.5</v>
      </c>
      <c r="K46" s="24">
        <v>29.1</v>
      </c>
      <c r="L46" s="24">
        <v>24.5</v>
      </c>
      <c r="M46" s="24">
        <v>23.5</v>
      </c>
      <c r="N46" s="24">
        <v>19.7</v>
      </c>
      <c r="O46" s="24">
        <v>24.2</v>
      </c>
      <c r="P46" s="24">
        <v>28.9</v>
      </c>
      <c r="Q46" s="24">
        <v>11</v>
      </c>
      <c r="R46" s="24">
        <v>22.2</v>
      </c>
      <c r="S46" s="24">
        <v>17.7</v>
      </c>
      <c r="T46" s="24">
        <v>23.2</v>
      </c>
      <c r="U46" s="24">
        <v>16.600000000000001</v>
      </c>
      <c r="V46" s="24">
        <v>28.8</v>
      </c>
      <c r="W46" s="24">
        <v>20.2</v>
      </c>
      <c r="X46" s="24">
        <v>19.399999999999999</v>
      </c>
      <c r="Y46" s="24">
        <v>22.8</v>
      </c>
      <c r="Z46" s="24">
        <v>24</v>
      </c>
      <c r="AA46" s="24">
        <v>29.1</v>
      </c>
      <c r="AB46" s="24">
        <v>22.1</v>
      </c>
      <c r="AC46" s="24">
        <v>18.3</v>
      </c>
      <c r="AD46" s="24">
        <v>16</v>
      </c>
      <c r="AE46" s="24">
        <v>26.5</v>
      </c>
      <c r="AF46" s="24">
        <v>22.3</v>
      </c>
      <c r="AG46" s="24">
        <v>14.2</v>
      </c>
      <c r="AH46" s="24">
        <v>29</v>
      </c>
      <c r="AI46" s="24">
        <v>20.7</v>
      </c>
      <c r="AJ46" s="24">
        <v>23.4</v>
      </c>
      <c r="AK46" s="24">
        <v>24.3</v>
      </c>
      <c r="AL46" s="24">
        <v>22.2</v>
      </c>
      <c r="AM46" s="24">
        <v>18.899999999999999</v>
      </c>
      <c r="AN46" s="24">
        <v>24.5</v>
      </c>
      <c r="AO46" s="24">
        <v>32.6</v>
      </c>
      <c r="AP46" s="24">
        <v>18.399999999999999</v>
      </c>
      <c r="AQ46" s="24">
        <v>18</v>
      </c>
      <c r="AR46" s="24">
        <v>21.2</v>
      </c>
      <c r="AS46" s="24">
        <v>15.100000000000001</v>
      </c>
      <c r="AT46" s="24">
        <v>23.8</v>
      </c>
      <c r="AU46" s="24">
        <v>19.399999999999999</v>
      </c>
      <c r="AV46" s="24">
        <v>23.3</v>
      </c>
      <c r="AW46" s="24">
        <v>25.1</v>
      </c>
      <c r="AX46" s="24">
        <v>22.9</v>
      </c>
      <c r="AY46" s="24">
        <v>30.9</v>
      </c>
      <c r="AZ46" s="24">
        <v>13.3</v>
      </c>
      <c r="BA46" s="24">
        <v>24.6</v>
      </c>
      <c r="BB46" s="24">
        <v>21.6</v>
      </c>
      <c r="BC46" s="24">
        <v>23.8</v>
      </c>
      <c r="BD46" s="24">
        <v>32.5</v>
      </c>
      <c r="BE46" s="24">
        <v>20.399999999999999</v>
      </c>
      <c r="BF46" s="24">
        <v>22.4</v>
      </c>
    </row>
    <row r="47" spans="1:58">
      <c r="A47" s="34">
        <v>1757</v>
      </c>
      <c r="B47" s="25">
        <v>33.799999999999997</v>
      </c>
      <c r="C47" s="24">
        <v>20.5</v>
      </c>
      <c r="D47" s="24">
        <v>31</v>
      </c>
      <c r="E47" s="24">
        <v>24</v>
      </c>
      <c r="F47" s="24">
        <v>20.8</v>
      </c>
      <c r="G47" s="24">
        <v>13.5</v>
      </c>
      <c r="H47" s="24">
        <v>-999</v>
      </c>
      <c r="I47" s="24">
        <v>19</v>
      </c>
      <c r="J47" s="24">
        <v>-999</v>
      </c>
      <c r="K47" s="24">
        <v>28.3</v>
      </c>
      <c r="L47" s="24">
        <v>10.5</v>
      </c>
      <c r="M47" s="24">
        <v>16.5</v>
      </c>
      <c r="N47" s="24">
        <v>15.3</v>
      </c>
      <c r="O47" s="24">
        <v>22.2</v>
      </c>
      <c r="P47" s="24">
        <v>24.3</v>
      </c>
      <c r="Q47" s="24">
        <v>12.6</v>
      </c>
      <c r="R47" s="24">
        <v>28.3</v>
      </c>
      <c r="S47" s="24">
        <v>20.3</v>
      </c>
      <c r="T47" s="24">
        <v>-999</v>
      </c>
      <c r="U47" s="24">
        <v>12.7</v>
      </c>
      <c r="V47" s="24">
        <v>21.2</v>
      </c>
      <c r="W47" s="24">
        <v>20.5</v>
      </c>
      <c r="X47" s="24">
        <v>12.8</v>
      </c>
      <c r="Y47" s="24">
        <v>28.8</v>
      </c>
      <c r="Z47" s="24">
        <v>28.6</v>
      </c>
      <c r="AA47" s="24">
        <v>29</v>
      </c>
      <c r="AB47" s="24">
        <v>14.7</v>
      </c>
      <c r="AC47" s="24">
        <v>18.3</v>
      </c>
      <c r="AD47" s="24">
        <v>20.2</v>
      </c>
      <c r="AE47" s="24">
        <v>25.9</v>
      </c>
      <c r="AF47" s="24">
        <v>18.600000000000001</v>
      </c>
      <c r="AG47" s="24">
        <v>11.7</v>
      </c>
      <c r="AH47" s="24">
        <v>17.5</v>
      </c>
      <c r="AI47" s="24">
        <v>18</v>
      </c>
      <c r="AJ47" s="24">
        <v>18.399999999999999</v>
      </c>
      <c r="AK47" s="24">
        <v>21.4</v>
      </c>
      <c r="AL47" s="24">
        <v>28.4</v>
      </c>
      <c r="AM47" s="24">
        <v>8.8000000000000007</v>
      </c>
      <c r="AN47" s="24">
        <v>25.9</v>
      </c>
      <c r="AO47" s="24">
        <v>21</v>
      </c>
      <c r="AP47" s="24">
        <v>16.8</v>
      </c>
      <c r="AQ47" s="24">
        <v>23.8</v>
      </c>
      <c r="AR47" s="24">
        <v>21.1</v>
      </c>
      <c r="AS47" s="24">
        <v>13.4</v>
      </c>
      <c r="AT47" s="24">
        <v>17.8</v>
      </c>
      <c r="AU47" s="24">
        <v>21.5</v>
      </c>
      <c r="AV47" s="24">
        <v>14.7</v>
      </c>
      <c r="AW47" s="24">
        <v>23.7</v>
      </c>
      <c r="AX47" s="24">
        <v>14.5</v>
      </c>
      <c r="AY47" s="24">
        <v>13.8</v>
      </c>
      <c r="AZ47" s="24">
        <v>-999</v>
      </c>
      <c r="BA47" s="24">
        <v>22.6</v>
      </c>
      <c r="BB47" s="24">
        <v>16.2</v>
      </c>
      <c r="BC47" s="24">
        <v>20.7</v>
      </c>
      <c r="BD47" s="24">
        <v>14.3</v>
      </c>
      <c r="BE47" s="24">
        <v>16.899999999999999</v>
      </c>
      <c r="BF47" s="24">
        <v>26.1</v>
      </c>
    </row>
    <row r="48" spans="1:58">
      <c r="A48" s="34">
        <v>1766</v>
      </c>
      <c r="B48" s="25">
        <v>25.8</v>
      </c>
      <c r="C48" s="24">
        <v>21.5</v>
      </c>
      <c r="D48" s="24">
        <v>22.7</v>
      </c>
      <c r="E48" s="24">
        <v>24.6</v>
      </c>
      <c r="F48" s="24">
        <v>20.2</v>
      </c>
      <c r="G48" s="24">
        <v>16.100000000000001</v>
      </c>
      <c r="H48" s="24">
        <v>10</v>
      </c>
      <c r="I48" s="24">
        <v>25.8</v>
      </c>
      <c r="J48" s="24">
        <v>25.9</v>
      </c>
      <c r="K48" s="24">
        <v>28.8</v>
      </c>
      <c r="L48" s="24">
        <v>19.3</v>
      </c>
      <c r="M48" s="24">
        <v>27.1</v>
      </c>
      <c r="N48" s="24">
        <v>21.5</v>
      </c>
      <c r="O48" s="24">
        <v>23</v>
      </c>
      <c r="P48" s="24">
        <v>28.8</v>
      </c>
      <c r="Q48" s="24">
        <v>13.5</v>
      </c>
      <c r="R48" s="24">
        <v>27</v>
      </c>
      <c r="S48" s="24">
        <v>24.1</v>
      </c>
      <c r="T48" s="24">
        <v>22.8</v>
      </c>
      <c r="U48" s="24">
        <v>17.7</v>
      </c>
      <c r="V48" s="24">
        <v>20.399999999999999</v>
      </c>
      <c r="W48" s="24">
        <v>18.8</v>
      </c>
      <c r="X48" s="24">
        <v>22.3</v>
      </c>
      <c r="Y48" s="24">
        <v>23.7</v>
      </c>
      <c r="Z48" s="24">
        <v>21.9</v>
      </c>
      <c r="AA48" s="24">
        <v>30.9</v>
      </c>
      <c r="AB48" s="24">
        <v>20.9</v>
      </c>
      <c r="AC48" s="24">
        <v>19.8</v>
      </c>
      <c r="AD48" s="24">
        <v>14.2</v>
      </c>
      <c r="AE48" s="24">
        <v>24.5</v>
      </c>
      <c r="AF48" s="24">
        <v>23.9</v>
      </c>
      <c r="AG48" s="24">
        <v>13.9</v>
      </c>
      <c r="AH48" s="24">
        <v>24</v>
      </c>
      <c r="AI48" s="24">
        <v>12.8</v>
      </c>
      <c r="AJ48" s="24">
        <v>30.9</v>
      </c>
      <c r="AK48" s="24">
        <v>22.2</v>
      </c>
      <c r="AL48" s="24">
        <v>24.2</v>
      </c>
      <c r="AM48" s="24">
        <v>14.9</v>
      </c>
      <c r="AN48" s="24">
        <v>24.8</v>
      </c>
      <c r="AO48" s="24">
        <v>28.5</v>
      </c>
      <c r="AP48" s="24">
        <v>21.6</v>
      </c>
      <c r="AQ48" s="24">
        <v>16.8</v>
      </c>
      <c r="AR48" s="24">
        <v>18.2</v>
      </c>
      <c r="AS48" s="24">
        <v>14.7</v>
      </c>
      <c r="AT48" s="24">
        <v>26.6</v>
      </c>
      <c r="AU48" s="24">
        <v>23.3</v>
      </c>
      <c r="AV48" s="24">
        <v>22.6</v>
      </c>
      <c r="AW48" s="24">
        <v>21.6</v>
      </c>
      <c r="AX48" s="24">
        <v>23.1</v>
      </c>
      <c r="AY48" s="24">
        <v>35</v>
      </c>
      <c r="AZ48" s="24">
        <v>9.4</v>
      </c>
      <c r="BA48" s="24">
        <v>23</v>
      </c>
      <c r="BB48" s="24">
        <v>22.3</v>
      </c>
      <c r="BC48" s="24">
        <v>22.6</v>
      </c>
      <c r="BD48" s="24">
        <v>24.5</v>
      </c>
      <c r="BE48" s="24">
        <v>21.6</v>
      </c>
      <c r="BF48" s="24">
        <v>18.3</v>
      </c>
    </row>
    <row r="49" spans="1:58">
      <c r="A49" s="34">
        <v>1963</v>
      </c>
      <c r="B49" s="25">
        <v>30.9</v>
      </c>
      <c r="C49" s="24">
        <v>25</v>
      </c>
      <c r="D49" s="24">
        <v>32</v>
      </c>
      <c r="E49" s="24">
        <v>-999</v>
      </c>
      <c r="F49" s="24">
        <v>31.700000000000003</v>
      </c>
      <c r="G49" s="24">
        <v>19.3</v>
      </c>
      <c r="H49" s="24">
        <v>20.100000000000001</v>
      </c>
      <c r="I49" s="24">
        <v>-999</v>
      </c>
      <c r="J49" s="24">
        <v>20.8</v>
      </c>
      <c r="K49" s="24">
        <v>34.299999999999997</v>
      </c>
      <c r="L49" s="24">
        <v>7.3000000000000007</v>
      </c>
      <c r="M49" s="24">
        <v>25.6</v>
      </c>
      <c r="N49" s="24">
        <v>22</v>
      </c>
      <c r="O49" s="24">
        <v>22.2</v>
      </c>
      <c r="P49" s="24">
        <v>27.5</v>
      </c>
      <c r="Q49" s="24">
        <v>19.8</v>
      </c>
      <c r="R49" s="24">
        <v>35.299999999999997</v>
      </c>
      <c r="S49" s="24">
        <v>27.6</v>
      </c>
      <c r="T49" s="24">
        <v>27.8</v>
      </c>
      <c r="U49" s="24">
        <v>17.8</v>
      </c>
      <c r="V49" s="24">
        <v>25.9</v>
      </c>
      <c r="W49" s="24">
        <v>28.2</v>
      </c>
      <c r="X49" s="24">
        <v>24.9</v>
      </c>
      <c r="Y49" s="24">
        <v>32.700000000000003</v>
      </c>
      <c r="Z49" s="24">
        <v>32.6</v>
      </c>
      <c r="AA49" s="24">
        <v>33.299999999999997</v>
      </c>
      <c r="AB49" s="24">
        <v>20.2</v>
      </c>
      <c r="AC49" s="24">
        <v>29.8</v>
      </c>
      <c r="AD49" s="24">
        <v>20.100000000000001</v>
      </c>
      <c r="AE49" s="24">
        <v>28.7</v>
      </c>
      <c r="AF49" s="24">
        <v>23</v>
      </c>
      <c r="AG49" s="24">
        <v>14.6</v>
      </c>
      <c r="AH49" s="24">
        <v>18.3</v>
      </c>
      <c r="AI49" s="24">
        <v>16</v>
      </c>
      <c r="AJ49" s="24">
        <v>30.6</v>
      </c>
      <c r="AK49" s="24">
        <v>45</v>
      </c>
      <c r="AL49" s="24">
        <v>37.4</v>
      </c>
      <c r="AM49" s="24">
        <v>26.2</v>
      </c>
      <c r="AN49" s="24">
        <v>30</v>
      </c>
      <c r="AO49" s="24">
        <v>31.9</v>
      </c>
      <c r="AP49" s="24">
        <v>35.5</v>
      </c>
      <c r="AQ49" s="24">
        <v>34.299999999999997</v>
      </c>
      <c r="AR49" s="24">
        <v>29.6</v>
      </c>
      <c r="AS49" s="24">
        <v>24.3</v>
      </c>
      <c r="AT49" s="24">
        <v>19.600000000000001</v>
      </c>
      <c r="AU49" s="24">
        <v>32.200000000000003</v>
      </c>
      <c r="AV49" s="24">
        <v>24.4</v>
      </c>
      <c r="AW49" s="24">
        <v>36.4</v>
      </c>
      <c r="AX49" s="24">
        <v>22</v>
      </c>
      <c r="AY49" s="24">
        <v>17.8</v>
      </c>
      <c r="AZ49" s="24">
        <v>22.8</v>
      </c>
      <c r="BA49" s="24">
        <v>28.8</v>
      </c>
      <c r="BB49" s="24">
        <v>24.6</v>
      </c>
      <c r="BC49" s="24">
        <v>24.8</v>
      </c>
      <c r="BD49" s="24">
        <v>22.1</v>
      </c>
      <c r="BE49" s="24">
        <v>26.9</v>
      </c>
      <c r="BF49" s="24">
        <v>25.9</v>
      </c>
    </row>
    <row r="50" spans="1:58">
      <c r="A50" s="34">
        <v>1975</v>
      </c>
      <c r="B50" s="25">
        <v>30</v>
      </c>
      <c r="C50" s="24">
        <v>21</v>
      </c>
      <c r="D50" s="24">
        <v>25.4</v>
      </c>
      <c r="E50" s="24">
        <v>23.7</v>
      </c>
      <c r="F50" s="24">
        <v>20.8</v>
      </c>
      <c r="G50" s="24">
        <v>14.6</v>
      </c>
      <c r="H50" s="24">
        <v>11.8</v>
      </c>
      <c r="I50" s="24">
        <v>24.6</v>
      </c>
      <c r="J50" s="24">
        <v>31</v>
      </c>
      <c r="K50" s="24">
        <v>27.6</v>
      </c>
      <c r="L50" s="24">
        <v>10.1</v>
      </c>
      <c r="M50" s="24">
        <v>25.7</v>
      </c>
      <c r="N50" s="24">
        <v>21.3</v>
      </c>
      <c r="O50" s="24">
        <v>23</v>
      </c>
      <c r="P50" s="24">
        <v>27.4</v>
      </c>
      <c r="Q50" s="24">
        <v>12.9</v>
      </c>
      <c r="R50" s="24">
        <v>25.9</v>
      </c>
      <c r="S50" s="24">
        <v>19.100000000000001</v>
      </c>
      <c r="T50" s="24">
        <v>27.3</v>
      </c>
      <c r="U50" s="24">
        <v>13.1</v>
      </c>
      <c r="V50" s="24">
        <v>23.4</v>
      </c>
      <c r="W50" s="24">
        <v>20</v>
      </c>
      <c r="X50" s="24">
        <v>20.100000000000001</v>
      </c>
      <c r="Y50" s="24">
        <v>23.4</v>
      </c>
      <c r="Z50" s="24">
        <v>29.1</v>
      </c>
      <c r="AA50" s="24">
        <v>25.1</v>
      </c>
      <c r="AB50" s="24">
        <v>18.3</v>
      </c>
      <c r="AC50" s="24">
        <v>22.3</v>
      </c>
      <c r="AD50" s="24">
        <v>16</v>
      </c>
      <c r="AE50" s="24">
        <v>25.5</v>
      </c>
      <c r="AF50" s="24">
        <v>22</v>
      </c>
      <c r="AG50" s="24">
        <v>11.9</v>
      </c>
      <c r="AH50" s="24">
        <v>17.5</v>
      </c>
      <c r="AI50" s="24">
        <v>14.2</v>
      </c>
      <c r="AJ50" s="24">
        <v>29.3</v>
      </c>
      <c r="AK50" s="24">
        <v>33.4</v>
      </c>
      <c r="AL50" s="24">
        <v>27.6</v>
      </c>
      <c r="AM50" s="24">
        <v>12</v>
      </c>
      <c r="AN50" s="24">
        <v>29</v>
      </c>
      <c r="AO50" s="24">
        <v>29.8</v>
      </c>
      <c r="AP50" s="24">
        <v>21.4</v>
      </c>
      <c r="AQ50" s="24">
        <v>28.6</v>
      </c>
      <c r="AR50" s="24">
        <v>21.8</v>
      </c>
      <c r="AS50" s="24">
        <v>19.5</v>
      </c>
      <c r="AT50" s="24">
        <v>24</v>
      </c>
      <c r="AU50" s="24">
        <v>24.2</v>
      </c>
      <c r="AV50" s="24">
        <v>28.1</v>
      </c>
      <c r="AW50" s="24">
        <v>28.3</v>
      </c>
      <c r="AX50" s="24">
        <v>21.1</v>
      </c>
      <c r="AY50" s="24">
        <v>14.9</v>
      </c>
      <c r="AZ50" s="24">
        <v>8.4</v>
      </c>
      <c r="BA50" s="24">
        <v>27.4</v>
      </c>
      <c r="BB50" s="24">
        <v>23.7</v>
      </c>
      <c r="BC50" s="24">
        <v>18.2</v>
      </c>
      <c r="BD50" s="24">
        <v>14.4</v>
      </c>
      <c r="BE50" s="24">
        <v>19.2</v>
      </c>
      <c r="BF50" s="24">
        <v>24.5</v>
      </c>
    </row>
    <row r="51" spans="1:58">
      <c r="A51" s="34">
        <v>2014</v>
      </c>
      <c r="B51" s="25">
        <v>25.6</v>
      </c>
      <c r="C51" s="24">
        <v>28.3</v>
      </c>
      <c r="D51" s="24">
        <v>27.8</v>
      </c>
      <c r="E51" s="24">
        <v>23.2</v>
      </c>
      <c r="F51" s="24">
        <v>22.9</v>
      </c>
      <c r="G51" s="24">
        <v>14.3</v>
      </c>
      <c r="H51" s="24">
        <v>10.1</v>
      </c>
      <c r="I51" s="24">
        <v>23.8</v>
      </c>
      <c r="J51" s="24">
        <v>31.1</v>
      </c>
      <c r="K51" s="24">
        <v>28.6</v>
      </c>
      <c r="L51" s="24">
        <v>12.4</v>
      </c>
      <c r="M51" s="24">
        <v>22.6</v>
      </c>
      <c r="N51" s="24">
        <v>20.100000000000001</v>
      </c>
      <c r="O51" s="24">
        <v>22.3</v>
      </c>
      <c r="P51" s="24">
        <v>28.4</v>
      </c>
      <c r="Q51" s="24">
        <v>12.4</v>
      </c>
      <c r="R51" s="24">
        <v>24.7</v>
      </c>
      <c r="S51" s="24">
        <v>19</v>
      </c>
      <c r="T51" s="24">
        <v>24.3</v>
      </c>
      <c r="U51" s="24">
        <v>17.8</v>
      </c>
      <c r="V51" s="24">
        <v>29.8</v>
      </c>
      <c r="W51" s="24">
        <v>23.5</v>
      </c>
      <c r="X51" s="24">
        <v>21.6</v>
      </c>
      <c r="Y51" s="24">
        <v>24.4</v>
      </c>
      <c r="Z51" s="24">
        <v>22.2</v>
      </c>
      <c r="AA51" s="24">
        <v>31.1</v>
      </c>
      <c r="AB51" s="24">
        <v>22.1</v>
      </c>
      <c r="AC51" s="24">
        <v>19.100000000000001</v>
      </c>
      <c r="AD51" s="24">
        <v>13.9</v>
      </c>
      <c r="AE51" s="24">
        <v>25.9</v>
      </c>
      <c r="AF51" s="24">
        <v>23.4</v>
      </c>
      <c r="AG51" s="24">
        <v>14</v>
      </c>
      <c r="AH51" s="24">
        <v>22</v>
      </c>
      <c r="AI51" s="24">
        <v>16.8</v>
      </c>
      <c r="AJ51" s="24">
        <v>27.2</v>
      </c>
      <c r="AK51" s="24">
        <v>24.6</v>
      </c>
      <c r="AL51" s="24">
        <v>21.9</v>
      </c>
      <c r="AM51" s="24">
        <v>17.3</v>
      </c>
      <c r="AN51" s="24">
        <v>24.7</v>
      </c>
      <c r="AO51" s="24">
        <v>30.9</v>
      </c>
      <c r="AP51" s="24">
        <v>23.1</v>
      </c>
      <c r="AQ51" s="24">
        <v>20.399999999999999</v>
      </c>
      <c r="AR51" s="24">
        <v>21.8</v>
      </c>
      <c r="AS51" s="24">
        <v>17.5</v>
      </c>
      <c r="AT51" s="24">
        <v>22.6</v>
      </c>
      <c r="AU51" s="24">
        <v>21.9</v>
      </c>
      <c r="AV51" s="24">
        <v>31.6</v>
      </c>
      <c r="AW51" s="24">
        <v>27.8</v>
      </c>
      <c r="AX51" s="24">
        <v>23</v>
      </c>
      <c r="AY51" s="24">
        <v>29</v>
      </c>
      <c r="AZ51" s="24">
        <v>9.9</v>
      </c>
      <c r="BA51" s="24">
        <v>26.4</v>
      </c>
      <c r="BB51" s="24">
        <v>23.1</v>
      </c>
      <c r="BC51" s="24">
        <v>24.2</v>
      </c>
      <c r="BD51" s="24">
        <v>12</v>
      </c>
      <c r="BE51" s="24">
        <v>21.9</v>
      </c>
      <c r="BF51" s="24">
        <v>20.9</v>
      </c>
    </row>
    <row r="52" spans="1:58">
      <c r="A52" s="34">
        <v>2044</v>
      </c>
      <c r="B52" s="25">
        <v>27.3</v>
      </c>
      <c r="C52" s="24">
        <v>22.3</v>
      </c>
      <c r="D52" s="24">
        <v>27.5</v>
      </c>
      <c r="E52" s="24">
        <v>19</v>
      </c>
      <c r="F52" s="24">
        <v>25</v>
      </c>
      <c r="G52" s="24">
        <v>17.3</v>
      </c>
      <c r="H52" s="24">
        <v>15.5</v>
      </c>
      <c r="I52" s="24">
        <v>25.5</v>
      </c>
      <c r="J52" s="24">
        <v>26.8</v>
      </c>
      <c r="K52" s="24">
        <v>29</v>
      </c>
      <c r="L52" s="24">
        <v>21</v>
      </c>
      <c r="M52" s="24">
        <v>25.2</v>
      </c>
      <c r="N52" s="24">
        <v>21.2</v>
      </c>
      <c r="O52" s="24">
        <v>-999</v>
      </c>
      <c r="P52" s="24">
        <v>23.8</v>
      </c>
      <c r="Q52" s="24">
        <v>17.399999999999999</v>
      </c>
      <c r="R52" s="24">
        <v>24.6</v>
      </c>
      <c r="S52" s="24">
        <v>15.899999999999999</v>
      </c>
      <c r="T52" s="24">
        <v>23.4</v>
      </c>
      <c r="U52" s="24">
        <v>18.3</v>
      </c>
      <c r="V52" s="24">
        <v>28.2</v>
      </c>
      <c r="W52" s="24">
        <v>21</v>
      </c>
      <c r="X52" s="24">
        <v>21.2</v>
      </c>
      <c r="Y52" s="24">
        <v>27.1</v>
      </c>
      <c r="Z52" s="24">
        <v>24.3</v>
      </c>
      <c r="AA52" s="24">
        <v>27.6</v>
      </c>
      <c r="AB52" s="24">
        <v>24.5</v>
      </c>
      <c r="AC52" s="24">
        <v>19.3</v>
      </c>
      <c r="AD52" s="24">
        <v>17.5</v>
      </c>
      <c r="AE52" s="24">
        <v>27.2</v>
      </c>
      <c r="AF52" s="24">
        <v>23</v>
      </c>
      <c r="AG52" s="24">
        <v>15.600000000000001</v>
      </c>
      <c r="AH52" s="24">
        <v>29.5</v>
      </c>
      <c r="AI52" s="24">
        <v>21.4</v>
      </c>
      <c r="AJ52" s="24">
        <v>27.6</v>
      </c>
      <c r="AK52" s="24">
        <v>24.2</v>
      </c>
      <c r="AL52" s="24">
        <v>22.6</v>
      </c>
      <c r="AM52" s="24">
        <v>17.3</v>
      </c>
      <c r="AN52" s="24">
        <v>24.4</v>
      </c>
      <c r="AO52" s="24">
        <v>22.7</v>
      </c>
      <c r="AP52" s="24">
        <v>23.1</v>
      </c>
      <c r="AQ52" s="24">
        <v>15.7</v>
      </c>
      <c r="AR52" s="24">
        <v>17.5</v>
      </c>
      <c r="AS52" s="24">
        <v>15.8</v>
      </c>
      <c r="AT52" s="24">
        <v>19.399999999999999</v>
      </c>
      <c r="AU52" s="24">
        <v>19.5</v>
      </c>
      <c r="AV52" s="24">
        <v>21</v>
      </c>
      <c r="AW52" s="24">
        <v>25.2</v>
      </c>
      <c r="AX52" s="24">
        <v>18</v>
      </c>
      <c r="AY52" s="24">
        <v>34.200000000000003</v>
      </c>
      <c r="AZ52" s="24">
        <v>16</v>
      </c>
      <c r="BA52" s="24">
        <v>25.9</v>
      </c>
      <c r="BB52" s="24">
        <v>26.3</v>
      </c>
      <c r="BC52" s="24">
        <v>23.5</v>
      </c>
      <c r="BD52" s="24">
        <v>25.7</v>
      </c>
      <c r="BE52" s="24">
        <v>20</v>
      </c>
      <c r="BF52" s="24">
        <v>18.399999999999999</v>
      </c>
    </row>
    <row r="53" spans="1:58">
      <c r="A53" s="34">
        <v>2171</v>
      </c>
      <c r="B53" s="25">
        <v>21.8</v>
      </c>
      <c r="C53" s="24">
        <v>20.8</v>
      </c>
      <c r="D53" s="24">
        <v>20.3</v>
      </c>
      <c r="E53" s="24">
        <v>17.5</v>
      </c>
      <c r="F53" s="24">
        <v>21.2</v>
      </c>
      <c r="G53" s="24">
        <v>17.7</v>
      </c>
      <c r="H53" s="24">
        <v>10.199999999999999</v>
      </c>
      <c r="I53" s="24">
        <v>-999</v>
      </c>
      <c r="J53" s="24">
        <v>28.9</v>
      </c>
      <c r="K53" s="24">
        <v>29.8</v>
      </c>
      <c r="L53" s="24">
        <v>22.6</v>
      </c>
      <c r="M53" s="24">
        <v>22.8</v>
      </c>
      <c r="N53" s="24">
        <v>16.5</v>
      </c>
      <c r="O53" s="24">
        <v>21.2</v>
      </c>
      <c r="P53" s="24">
        <v>24.5</v>
      </c>
      <c r="Q53" s="24">
        <v>12.2</v>
      </c>
      <c r="R53" s="24">
        <v>18.7</v>
      </c>
      <c r="S53" s="24">
        <v>23.3</v>
      </c>
      <c r="T53" s="24">
        <v>19.2</v>
      </c>
      <c r="U53" s="24">
        <v>17.2</v>
      </c>
      <c r="V53" s="24">
        <v>23.7</v>
      </c>
      <c r="W53" s="24">
        <v>16.100000000000001</v>
      </c>
      <c r="X53" s="24">
        <v>17</v>
      </c>
      <c r="Y53" s="24">
        <v>20.5</v>
      </c>
      <c r="Z53" s="24">
        <v>24.4</v>
      </c>
      <c r="AA53" s="24">
        <v>30.7</v>
      </c>
      <c r="AB53" s="24">
        <v>23</v>
      </c>
      <c r="AC53" s="24">
        <v>18.3</v>
      </c>
      <c r="AD53" s="24">
        <v>11.7</v>
      </c>
      <c r="AE53" s="24">
        <v>23</v>
      </c>
      <c r="AF53" s="24">
        <v>23.8</v>
      </c>
      <c r="AG53" s="24">
        <v>16.899999999999999</v>
      </c>
      <c r="AH53" s="24">
        <v>30.2</v>
      </c>
      <c r="AI53" s="24">
        <v>19.2</v>
      </c>
      <c r="AJ53" s="24">
        <v>22.7</v>
      </c>
      <c r="AK53" s="24">
        <v>21.4</v>
      </c>
      <c r="AL53" s="24">
        <v>21.1</v>
      </c>
      <c r="AM53" s="24">
        <v>20.5</v>
      </c>
      <c r="AN53" s="24">
        <v>21.3</v>
      </c>
      <c r="AO53" s="24">
        <v>23.2</v>
      </c>
      <c r="AP53" s="24">
        <v>21.6</v>
      </c>
      <c r="AQ53" s="24">
        <v>15.2</v>
      </c>
      <c r="AR53" s="24">
        <v>15.899999999999999</v>
      </c>
      <c r="AS53" s="24">
        <v>21.6</v>
      </c>
      <c r="AT53" s="24">
        <v>23.1</v>
      </c>
      <c r="AU53" s="24">
        <v>18.100000000000001</v>
      </c>
      <c r="AV53" s="24">
        <v>16.3</v>
      </c>
      <c r="AW53" s="24">
        <v>21.6</v>
      </c>
      <c r="AX53" s="24">
        <v>26.1</v>
      </c>
      <c r="AY53" s="24">
        <v>28.3</v>
      </c>
      <c r="AZ53" s="24">
        <v>12.7</v>
      </c>
      <c r="BA53" s="24">
        <v>23.8</v>
      </c>
      <c r="BB53" s="24">
        <v>20.9</v>
      </c>
      <c r="BC53" s="24">
        <v>23.2</v>
      </c>
      <c r="BD53" s="24">
        <v>25.6</v>
      </c>
      <c r="BE53" s="24">
        <v>18.100000000000001</v>
      </c>
      <c r="BF53" s="24">
        <v>18.100000000000001</v>
      </c>
    </row>
    <row r="54" spans="1:58">
      <c r="A54" s="34">
        <v>2252</v>
      </c>
      <c r="B54" s="25">
        <v>23.2</v>
      </c>
      <c r="C54" s="24">
        <v>21.2</v>
      </c>
      <c r="D54" s="24">
        <v>20.9</v>
      </c>
      <c r="E54" s="24">
        <v>10.1</v>
      </c>
      <c r="F54" s="24">
        <v>17.100000000000001</v>
      </c>
      <c r="G54" s="24">
        <v>13.4</v>
      </c>
      <c r="H54" s="24">
        <v>11.3</v>
      </c>
      <c r="I54" s="24">
        <v>21.9</v>
      </c>
      <c r="J54" s="24">
        <v>18.100000000000001</v>
      </c>
      <c r="K54" s="24">
        <v>30.4</v>
      </c>
      <c r="L54" s="24">
        <v>15.399999999999999</v>
      </c>
      <c r="M54" s="24">
        <v>19.399999999999999</v>
      </c>
      <c r="N54" s="24">
        <v>20.9</v>
      </c>
      <c r="O54" s="24">
        <v>17.8</v>
      </c>
      <c r="P54" s="24">
        <v>25</v>
      </c>
      <c r="Q54" s="24">
        <v>14.6</v>
      </c>
      <c r="R54" s="24">
        <v>18.399999999999999</v>
      </c>
      <c r="S54" s="24">
        <v>18.899999999999999</v>
      </c>
      <c r="T54" s="24">
        <v>23.2</v>
      </c>
      <c r="U54" s="24">
        <v>13.4</v>
      </c>
      <c r="V54" s="24">
        <v>25.5</v>
      </c>
      <c r="W54" s="24">
        <v>19.7</v>
      </c>
      <c r="X54" s="24">
        <v>13.1</v>
      </c>
      <c r="Y54" s="24">
        <v>18.100000000000001</v>
      </c>
      <c r="Z54" s="24">
        <v>21.3</v>
      </c>
      <c r="AA54" s="24">
        <v>30.7</v>
      </c>
      <c r="AB54" s="24">
        <v>21</v>
      </c>
      <c r="AC54" s="24">
        <v>17.600000000000001</v>
      </c>
      <c r="AD54" s="24">
        <v>17.7</v>
      </c>
      <c r="AE54" s="24">
        <v>25.1</v>
      </c>
      <c r="AF54" s="24">
        <v>21.9</v>
      </c>
      <c r="AG54" s="24">
        <v>11.7</v>
      </c>
      <c r="AH54" s="24">
        <v>19.8</v>
      </c>
      <c r="AI54" s="24">
        <v>21.4</v>
      </c>
      <c r="AJ54" s="24">
        <v>19.399999999999999</v>
      </c>
      <c r="AK54" s="24">
        <v>13.8</v>
      </c>
      <c r="AL54" s="24">
        <v>21.4</v>
      </c>
      <c r="AM54" s="24">
        <v>13.8</v>
      </c>
      <c r="AN54" s="24">
        <v>21.6</v>
      </c>
      <c r="AO54" s="24">
        <v>25.6</v>
      </c>
      <c r="AP54" s="24">
        <v>11.6</v>
      </c>
      <c r="AQ54" s="24">
        <v>16.100000000000001</v>
      </c>
      <c r="AR54" s="24">
        <v>15.7</v>
      </c>
      <c r="AS54" s="24">
        <v>15.8</v>
      </c>
      <c r="AT54" s="24">
        <v>21.2</v>
      </c>
      <c r="AU54" s="24">
        <v>16.600000000000001</v>
      </c>
      <c r="AV54" s="24">
        <v>20</v>
      </c>
      <c r="AW54" s="24">
        <v>21.9</v>
      </c>
      <c r="AX54" s="24">
        <v>15.3</v>
      </c>
      <c r="AY54" s="24">
        <v>25.3</v>
      </c>
      <c r="AZ54" s="24">
        <v>18.3</v>
      </c>
      <c r="BA54" s="24">
        <v>16.899999999999999</v>
      </c>
      <c r="BB54" s="24">
        <v>12.9</v>
      </c>
      <c r="BC54" s="24">
        <v>23.6</v>
      </c>
      <c r="BD54" s="24">
        <v>25</v>
      </c>
      <c r="BE54" s="24">
        <v>14.7</v>
      </c>
      <c r="BF54" s="24">
        <v>19.899999999999999</v>
      </c>
    </row>
    <row r="55" spans="1:58">
      <c r="A55" s="34">
        <v>2261</v>
      </c>
      <c r="B55" s="25">
        <v>21.9</v>
      </c>
      <c r="C55" s="24">
        <v>22.1</v>
      </c>
      <c r="D55" s="24">
        <v>22.4</v>
      </c>
      <c r="E55" s="24">
        <v>16.100000000000001</v>
      </c>
      <c r="F55" s="24">
        <v>16.3</v>
      </c>
      <c r="G55" s="24">
        <v>17.3</v>
      </c>
      <c r="H55" s="24">
        <v>11.4</v>
      </c>
      <c r="I55" s="24">
        <v>27.8</v>
      </c>
      <c r="J55" s="24">
        <v>20.8</v>
      </c>
      <c r="K55" s="24">
        <v>27.4</v>
      </c>
      <c r="L55" s="24">
        <v>24.7</v>
      </c>
      <c r="M55" s="24">
        <v>23.8</v>
      </c>
      <c r="N55" s="24">
        <v>19.7</v>
      </c>
      <c r="O55" s="24">
        <v>20.3</v>
      </c>
      <c r="P55" s="24">
        <v>22.3</v>
      </c>
      <c r="Q55" s="24">
        <v>11.7</v>
      </c>
      <c r="R55" s="24">
        <v>24.5</v>
      </c>
      <c r="S55" s="24">
        <v>17.5</v>
      </c>
      <c r="T55" s="24">
        <v>20.5</v>
      </c>
      <c r="U55" s="24">
        <v>14.4</v>
      </c>
      <c r="V55" s="24">
        <v>24.1</v>
      </c>
      <c r="W55" s="24">
        <v>17.7</v>
      </c>
      <c r="X55" s="24">
        <v>12</v>
      </c>
      <c r="Y55" s="24">
        <v>22.3</v>
      </c>
      <c r="Z55" s="24">
        <v>20.8</v>
      </c>
      <c r="AA55" s="24">
        <v>32</v>
      </c>
      <c r="AB55" s="24">
        <v>18.7</v>
      </c>
      <c r="AC55" s="24">
        <v>19.2</v>
      </c>
      <c r="AD55" s="24">
        <v>15</v>
      </c>
      <c r="AE55" s="24">
        <v>23.3</v>
      </c>
      <c r="AF55" s="24">
        <v>20.9</v>
      </c>
      <c r="AG55" s="24">
        <v>20.399999999999999</v>
      </c>
      <c r="AH55" s="24">
        <v>20.100000000000001</v>
      </c>
      <c r="AI55" s="24">
        <v>21</v>
      </c>
      <c r="AJ55" s="24">
        <v>19.399999999999999</v>
      </c>
      <c r="AK55" s="24">
        <v>24.5</v>
      </c>
      <c r="AL55" s="24">
        <v>19.100000000000001</v>
      </c>
      <c r="AM55" s="24">
        <v>17.8</v>
      </c>
      <c r="AN55" s="24">
        <v>22</v>
      </c>
      <c r="AO55" s="24">
        <v>26.3</v>
      </c>
      <c r="AP55" s="24">
        <v>17.100000000000001</v>
      </c>
      <c r="AQ55" s="24">
        <v>12.4</v>
      </c>
      <c r="AR55" s="24">
        <v>16.399999999999999</v>
      </c>
      <c r="AS55" s="24">
        <v>23.6</v>
      </c>
      <c r="AT55" s="24">
        <v>23.1</v>
      </c>
      <c r="AU55" s="24">
        <v>17.600000000000001</v>
      </c>
      <c r="AV55" s="24">
        <v>18.399999999999999</v>
      </c>
      <c r="AW55" s="24">
        <v>28.1</v>
      </c>
      <c r="AX55" s="24">
        <v>18.7</v>
      </c>
      <c r="AY55" s="24">
        <v>22.4</v>
      </c>
      <c r="AZ55" s="24">
        <v>15.5</v>
      </c>
      <c r="BA55" s="24">
        <v>23.1</v>
      </c>
      <c r="BB55" s="24">
        <v>16.2</v>
      </c>
      <c r="BC55" s="24">
        <v>20.2</v>
      </c>
      <c r="BD55" s="24">
        <v>25</v>
      </c>
      <c r="BE55" s="24">
        <v>15.899999999999999</v>
      </c>
      <c r="BF55" s="24">
        <v>17.600000000000001</v>
      </c>
    </row>
    <row r="56" spans="1:58">
      <c r="A56" s="34">
        <v>2290</v>
      </c>
      <c r="B56" s="25">
        <v>33.700000000000003</v>
      </c>
      <c r="C56" s="24">
        <v>48.4</v>
      </c>
      <c r="D56" s="24">
        <v>37.1</v>
      </c>
      <c r="E56" s="24">
        <v>17.600000000000001</v>
      </c>
      <c r="F56" s="24">
        <v>16.399999999999999</v>
      </c>
      <c r="G56" s="24">
        <v>30.5</v>
      </c>
      <c r="H56" s="24">
        <v>-999</v>
      </c>
      <c r="I56" s="24">
        <v>37.299999999999997</v>
      </c>
      <c r="J56" s="24">
        <v>30.2</v>
      </c>
      <c r="K56" s="24">
        <v>38.5</v>
      </c>
      <c r="L56" s="24">
        <v>43.2</v>
      </c>
      <c r="M56" s="24">
        <v>32.299999999999997</v>
      </c>
      <c r="N56" s="24">
        <v>39.200000000000003</v>
      </c>
      <c r="O56" s="24">
        <v>30.8</v>
      </c>
      <c r="P56" s="24">
        <v>31.299999999999997</v>
      </c>
      <c r="Q56" s="24">
        <v>39.1</v>
      </c>
      <c r="R56" s="24">
        <v>22.7</v>
      </c>
      <c r="S56" s="24">
        <v>41.5</v>
      </c>
      <c r="T56" s="24">
        <v>37.200000000000003</v>
      </c>
      <c r="U56" s="24">
        <v>21.6</v>
      </c>
      <c r="V56" s="24">
        <v>37.799999999999997</v>
      </c>
      <c r="W56" s="24">
        <v>25.4</v>
      </c>
      <c r="X56" s="24">
        <v>22.4</v>
      </c>
      <c r="Y56" s="24">
        <v>33.5</v>
      </c>
      <c r="Z56" s="24">
        <v>36.9</v>
      </c>
      <c r="AA56" s="24">
        <v>45.1</v>
      </c>
      <c r="AB56" s="24">
        <v>29.5</v>
      </c>
      <c r="AC56" s="24">
        <v>15.3</v>
      </c>
      <c r="AD56" s="24">
        <v>18.7</v>
      </c>
      <c r="AE56" s="24">
        <v>40.9</v>
      </c>
      <c r="AF56" s="24">
        <v>37.799999999999997</v>
      </c>
      <c r="AG56" s="24">
        <v>36.6</v>
      </c>
      <c r="AH56" s="24">
        <v>19.899999999999999</v>
      </c>
      <c r="AI56" s="24">
        <v>26.7</v>
      </c>
      <c r="AJ56" s="24">
        <v>30.8</v>
      </c>
      <c r="AK56" s="24">
        <v>20.100000000000001</v>
      </c>
      <c r="AL56" s="24">
        <v>27.9</v>
      </c>
      <c r="AM56" s="24">
        <v>24.3</v>
      </c>
      <c r="AN56" s="24">
        <v>34.9</v>
      </c>
      <c r="AO56" s="24">
        <v>42.5</v>
      </c>
      <c r="AP56" s="24">
        <v>27.8</v>
      </c>
      <c r="AQ56" s="24">
        <v>16.600000000000001</v>
      </c>
      <c r="AR56" s="24">
        <v>28.5</v>
      </c>
      <c r="AS56" s="24">
        <v>28.3</v>
      </c>
      <c r="AT56" s="24">
        <v>24.6</v>
      </c>
      <c r="AU56" s="24">
        <v>25.4</v>
      </c>
      <c r="AV56" s="24">
        <v>27</v>
      </c>
      <c r="AW56" s="24">
        <v>32.799999999999997</v>
      </c>
      <c r="AX56" s="24">
        <v>37.1</v>
      </c>
      <c r="AY56" s="24">
        <v>34.6</v>
      </c>
      <c r="AZ56" s="24">
        <v>27.2</v>
      </c>
      <c r="BA56" s="24">
        <v>33.299999999999997</v>
      </c>
      <c r="BB56" s="24">
        <v>20.8</v>
      </c>
      <c r="BC56" s="24">
        <v>29.6</v>
      </c>
      <c r="BD56" s="24">
        <v>32.5</v>
      </c>
      <c r="BE56" s="24">
        <v>25.2</v>
      </c>
      <c r="BF56" s="24">
        <v>30.7</v>
      </c>
    </row>
    <row r="57" spans="1:58">
      <c r="A57" s="34">
        <v>2303</v>
      </c>
      <c r="B57" s="25">
        <v>30.9</v>
      </c>
      <c r="C57" s="24">
        <v>19</v>
      </c>
      <c r="D57" s="24">
        <v>31.4</v>
      </c>
      <c r="E57" s="24">
        <v>20.6</v>
      </c>
      <c r="F57" s="24">
        <v>19</v>
      </c>
      <c r="G57" s="24">
        <v>15.899999999999999</v>
      </c>
      <c r="H57" s="24">
        <v>12.3</v>
      </c>
      <c r="I57" s="24">
        <v>28.3</v>
      </c>
      <c r="J57" s="24">
        <v>29.8</v>
      </c>
      <c r="K57" s="24">
        <v>28.3</v>
      </c>
      <c r="L57" s="24">
        <v>9.3000000000000007</v>
      </c>
      <c r="M57" s="24">
        <v>19</v>
      </c>
      <c r="N57" s="24">
        <v>17</v>
      </c>
      <c r="O57" s="24">
        <v>24.7</v>
      </c>
      <c r="P57" s="24">
        <v>28.3</v>
      </c>
      <c r="Q57" s="24">
        <v>16.5</v>
      </c>
      <c r="R57" s="24">
        <v>31.9</v>
      </c>
      <c r="S57" s="24">
        <v>17</v>
      </c>
      <c r="T57" s="24">
        <v>27.3</v>
      </c>
      <c r="U57" s="24">
        <v>11.3</v>
      </c>
      <c r="V57" s="24">
        <v>29.3</v>
      </c>
      <c r="W57" s="24">
        <v>20.6</v>
      </c>
      <c r="X57" s="24">
        <v>17.5</v>
      </c>
      <c r="Y57" s="24">
        <v>30.3</v>
      </c>
      <c r="Z57" s="24">
        <v>26.7</v>
      </c>
      <c r="AA57" s="24">
        <v>29.8</v>
      </c>
      <c r="AB57" s="24">
        <v>15.399999999999999</v>
      </c>
      <c r="AC57" s="24">
        <v>22.6</v>
      </c>
      <c r="AD57" s="24">
        <v>16.5</v>
      </c>
      <c r="AE57" s="24">
        <v>27.3</v>
      </c>
      <c r="AF57" s="24">
        <v>20.100000000000001</v>
      </c>
      <c r="AG57" s="24">
        <v>12.3</v>
      </c>
      <c r="AH57" s="24">
        <v>15.899999999999999</v>
      </c>
      <c r="AI57" s="24">
        <v>13.9</v>
      </c>
      <c r="AJ57" s="24">
        <v>23.1</v>
      </c>
      <c r="AK57" s="24">
        <v>21.6</v>
      </c>
      <c r="AL57" s="24">
        <v>28.3</v>
      </c>
      <c r="AM57" s="24">
        <v>13.4</v>
      </c>
      <c r="AN57" s="24">
        <v>36</v>
      </c>
      <c r="AO57" s="24">
        <v>29.8</v>
      </c>
      <c r="AP57" s="24">
        <v>26.8</v>
      </c>
      <c r="AQ57" s="24">
        <v>27.3</v>
      </c>
      <c r="AR57" s="24">
        <v>16.5</v>
      </c>
      <c r="AS57" s="24">
        <v>20.100000000000001</v>
      </c>
      <c r="AT57" s="24">
        <v>19.5</v>
      </c>
      <c r="AU57" s="24">
        <v>25.7</v>
      </c>
      <c r="AV57" s="24">
        <v>18.5</v>
      </c>
      <c r="AW57" s="24">
        <v>28.8</v>
      </c>
      <c r="AX57" s="24">
        <v>15.899999999999999</v>
      </c>
      <c r="AY57" s="24">
        <v>14.9</v>
      </c>
      <c r="AZ57" s="24">
        <v>8.6999999999999993</v>
      </c>
      <c r="BA57" s="24">
        <v>23.7</v>
      </c>
      <c r="BB57" s="24">
        <v>24.2</v>
      </c>
      <c r="BC57" s="24">
        <v>20.6</v>
      </c>
      <c r="BD57" s="24">
        <v>18</v>
      </c>
      <c r="BE57" s="24">
        <v>18</v>
      </c>
      <c r="BF57" s="24">
        <v>23.1</v>
      </c>
    </row>
    <row r="58" spans="1:58">
      <c r="A58" s="34">
        <v>2385</v>
      </c>
      <c r="B58" s="25">
        <v>25.7</v>
      </c>
      <c r="C58" s="24">
        <v>38.6</v>
      </c>
      <c r="D58" s="24">
        <v>25.2</v>
      </c>
      <c r="E58" s="24">
        <v>22.1</v>
      </c>
      <c r="F58" s="24">
        <v>30.3</v>
      </c>
      <c r="G58" s="24">
        <v>22.6</v>
      </c>
      <c r="H58" s="24">
        <v>10.3</v>
      </c>
      <c r="I58" s="24">
        <v>24.7</v>
      </c>
      <c r="J58" s="24">
        <v>22.6</v>
      </c>
      <c r="K58" s="24">
        <v>29.3</v>
      </c>
      <c r="L58" s="24">
        <v>30.9</v>
      </c>
      <c r="M58" s="24">
        <v>21.6</v>
      </c>
      <c r="N58" s="24">
        <v>28.8</v>
      </c>
      <c r="O58" s="24">
        <v>24.7</v>
      </c>
      <c r="P58" s="24">
        <v>22.1</v>
      </c>
      <c r="Q58" s="24">
        <v>-999</v>
      </c>
      <c r="R58" s="24">
        <v>20.6</v>
      </c>
      <c r="S58" s="24">
        <v>26.2</v>
      </c>
      <c r="T58" s="24">
        <v>26.2</v>
      </c>
      <c r="U58" s="24">
        <v>15.899999999999999</v>
      </c>
      <c r="V58" s="24">
        <v>23.1</v>
      </c>
      <c r="W58" s="24">
        <v>19</v>
      </c>
      <c r="X58" s="24">
        <v>25.7</v>
      </c>
      <c r="Y58" s="24">
        <v>23.7</v>
      </c>
      <c r="Z58" s="24">
        <v>23.7</v>
      </c>
      <c r="AA58" s="24">
        <v>31.9</v>
      </c>
      <c r="AB58" s="24">
        <v>26.2</v>
      </c>
      <c r="AC58" s="24">
        <v>16.5</v>
      </c>
      <c r="AD58" s="24">
        <v>11.8</v>
      </c>
      <c r="AE58" s="24">
        <v>30.9</v>
      </c>
      <c r="AF58" s="24">
        <v>26.8</v>
      </c>
      <c r="AG58" s="24">
        <v>27.8</v>
      </c>
      <c r="AH58" s="24">
        <v>35</v>
      </c>
      <c r="AI58" s="24">
        <v>22.6</v>
      </c>
      <c r="AJ58" s="24">
        <v>27.8</v>
      </c>
      <c r="AK58" s="24">
        <v>20.6</v>
      </c>
      <c r="AL58" s="24">
        <v>20.100000000000001</v>
      </c>
      <c r="AM58" s="24">
        <v>21.1</v>
      </c>
      <c r="AN58" s="24">
        <v>21.6</v>
      </c>
      <c r="AO58" s="24">
        <v>26.2</v>
      </c>
      <c r="AP58" s="24">
        <v>16.399999999999999</v>
      </c>
      <c r="AQ58" s="24">
        <v>12.3</v>
      </c>
      <c r="AR58" s="24">
        <v>11.8</v>
      </c>
      <c r="AS58" s="24">
        <v>29.8</v>
      </c>
      <c r="AT58" s="24">
        <v>22.6</v>
      </c>
      <c r="AU58" s="24">
        <v>22.8</v>
      </c>
      <c r="AV58" s="24">
        <v>15.8</v>
      </c>
      <c r="AW58" s="24">
        <v>18</v>
      </c>
      <c r="AX58" s="24">
        <v>29.8</v>
      </c>
      <c r="AY58" s="24">
        <v>25.7</v>
      </c>
      <c r="AZ58" s="24">
        <v>28.3</v>
      </c>
      <c r="BA58" s="24">
        <v>25.9</v>
      </c>
      <c r="BB58" s="24">
        <v>21.1</v>
      </c>
      <c r="BC58" s="24">
        <v>20.6</v>
      </c>
      <c r="BD58" s="24">
        <v>32.4</v>
      </c>
      <c r="BE58" s="24">
        <v>19</v>
      </c>
      <c r="BF58" s="24">
        <v>24.2</v>
      </c>
    </row>
    <row r="59" spans="1:58">
      <c r="A59" s="34">
        <v>2483</v>
      </c>
      <c r="B59" s="25">
        <v>30.4</v>
      </c>
      <c r="C59" s="24">
        <v>28</v>
      </c>
      <c r="D59" s="24">
        <v>32.299999999999997</v>
      </c>
      <c r="E59" s="24">
        <v>24.5</v>
      </c>
      <c r="F59" s="24">
        <v>31.5</v>
      </c>
      <c r="G59" s="24">
        <v>27.1</v>
      </c>
      <c r="H59" s="24">
        <v>16.600000000000001</v>
      </c>
      <c r="I59" s="24">
        <v>28.5</v>
      </c>
      <c r="J59" s="24">
        <v>29.3</v>
      </c>
      <c r="K59" s="24">
        <v>36.6</v>
      </c>
      <c r="L59" s="24">
        <v>30.1</v>
      </c>
      <c r="M59" s="24">
        <v>27.5</v>
      </c>
      <c r="N59" s="24">
        <v>25.5</v>
      </c>
      <c r="O59" s="24">
        <v>33</v>
      </c>
      <c r="P59" s="24">
        <v>35.700000000000003</v>
      </c>
      <c r="Q59" s="24">
        <v>18.3</v>
      </c>
      <c r="R59" s="24">
        <v>30.5</v>
      </c>
      <c r="S59" s="24">
        <v>29.9</v>
      </c>
      <c r="T59" s="24">
        <v>27</v>
      </c>
      <c r="U59" s="24">
        <v>25</v>
      </c>
      <c r="V59" s="24">
        <v>27.9</v>
      </c>
      <c r="W59" s="24">
        <v>20.100000000000001</v>
      </c>
      <c r="X59" s="24">
        <v>26.3</v>
      </c>
      <c r="Y59" s="24">
        <v>28.6</v>
      </c>
      <c r="Z59" s="24">
        <v>27.5</v>
      </c>
      <c r="AA59" s="24">
        <v>37.9</v>
      </c>
      <c r="AB59" s="24">
        <v>27.8</v>
      </c>
      <c r="AC59" s="24">
        <v>23.6</v>
      </c>
      <c r="AD59" s="24">
        <v>20.6</v>
      </c>
      <c r="AE59" s="24">
        <v>35.5</v>
      </c>
      <c r="AF59" s="24">
        <v>28.9</v>
      </c>
      <c r="AG59" s="24">
        <v>24.6</v>
      </c>
      <c r="AH59" s="24">
        <v>34.9</v>
      </c>
      <c r="AI59" s="24">
        <v>25.5</v>
      </c>
      <c r="AJ59" s="24">
        <v>32.299999999999997</v>
      </c>
      <c r="AK59" s="24">
        <v>27.8</v>
      </c>
      <c r="AL59" s="24">
        <v>30.8</v>
      </c>
      <c r="AM59" s="24">
        <v>25</v>
      </c>
      <c r="AN59" s="24">
        <v>29</v>
      </c>
      <c r="AO59" s="24">
        <v>32.4</v>
      </c>
      <c r="AP59" s="24">
        <v>28.5</v>
      </c>
      <c r="AQ59" s="24">
        <v>21.8</v>
      </c>
      <c r="AR59" s="24">
        <v>27.7</v>
      </c>
      <c r="AS59" s="24">
        <v>29.6</v>
      </c>
      <c r="AT59" s="24">
        <v>30.9</v>
      </c>
      <c r="AU59" s="24">
        <v>27.3</v>
      </c>
      <c r="AV59" s="24">
        <v>27.7</v>
      </c>
      <c r="AW59" s="24">
        <v>31.6</v>
      </c>
      <c r="AX59" s="24">
        <v>28</v>
      </c>
      <c r="AY59" s="24">
        <v>39.5</v>
      </c>
      <c r="AZ59" s="24">
        <v>17</v>
      </c>
      <c r="BA59" s="24">
        <v>25.5</v>
      </c>
      <c r="BB59" s="24">
        <v>27.1</v>
      </c>
      <c r="BC59" s="24">
        <v>28.3</v>
      </c>
      <c r="BD59" s="24">
        <v>35.9</v>
      </c>
      <c r="BE59" s="24">
        <v>23.7</v>
      </c>
      <c r="BF59" s="24">
        <v>25.9</v>
      </c>
    </row>
    <row r="60" spans="1:58">
      <c r="A60" s="34">
        <v>2597</v>
      </c>
      <c r="B60" s="25">
        <v>16.600000000000001</v>
      </c>
      <c r="C60" s="24">
        <v>22.8</v>
      </c>
      <c r="D60" s="24">
        <v>18.7</v>
      </c>
      <c r="E60" s="24">
        <v>11.8</v>
      </c>
      <c r="F60" s="24">
        <v>15.2</v>
      </c>
      <c r="G60" s="24">
        <v>15</v>
      </c>
      <c r="H60" s="24">
        <v>8</v>
      </c>
      <c r="I60" s="24">
        <v>17.5</v>
      </c>
      <c r="J60" s="24">
        <v>-999</v>
      </c>
      <c r="K60" s="24">
        <v>26.4</v>
      </c>
      <c r="L60" s="24">
        <v>19</v>
      </c>
      <c r="M60" s="24">
        <v>20.6</v>
      </c>
      <c r="N60" s="24">
        <v>15.8</v>
      </c>
      <c r="O60" s="24">
        <v>18.8</v>
      </c>
      <c r="P60" s="24">
        <v>18.5</v>
      </c>
      <c r="Q60" s="24">
        <v>8.4</v>
      </c>
      <c r="R60" s="24">
        <v>21.9</v>
      </c>
      <c r="S60" s="24">
        <v>24.8</v>
      </c>
      <c r="T60" s="24">
        <v>30.1</v>
      </c>
      <c r="U60" s="24">
        <v>12.9</v>
      </c>
      <c r="V60" s="24">
        <v>25.2</v>
      </c>
      <c r="W60" s="24">
        <v>18.7</v>
      </c>
      <c r="X60" s="24">
        <v>12</v>
      </c>
      <c r="Y60" s="24">
        <v>23.4</v>
      </c>
      <c r="Z60" s="24">
        <v>22.8</v>
      </c>
      <c r="AA60" s="24">
        <v>31.6</v>
      </c>
      <c r="AB60" s="24">
        <v>18.899999999999999</v>
      </c>
      <c r="AC60" s="24">
        <v>16.399999999999999</v>
      </c>
      <c r="AD60" s="24">
        <v>11.2</v>
      </c>
      <c r="AE60" s="24">
        <v>31.200000000000003</v>
      </c>
      <c r="AF60" s="24">
        <v>26.2</v>
      </c>
      <c r="AG60" s="24">
        <v>17.3</v>
      </c>
      <c r="AH60" s="24">
        <v>27.4</v>
      </c>
      <c r="AI60" s="24">
        <v>21.7</v>
      </c>
      <c r="AJ60" s="24">
        <v>23.1</v>
      </c>
      <c r="AK60" s="24">
        <v>20.3</v>
      </c>
      <c r="AL60" s="24">
        <v>22</v>
      </c>
      <c r="AM60" s="24">
        <v>22.1</v>
      </c>
      <c r="AN60" s="24">
        <v>24.4</v>
      </c>
      <c r="AO60" s="24">
        <v>25.2</v>
      </c>
      <c r="AP60" s="24">
        <v>19.899999999999999</v>
      </c>
      <c r="AQ60" s="24">
        <v>12.7</v>
      </c>
      <c r="AR60" s="24">
        <v>17.5</v>
      </c>
      <c r="AS60" s="24">
        <v>27</v>
      </c>
      <c r="AT60" s="24">
        <v>23.2</v>
      </c>
      <c r="AU60" s="24">
        <v>20.6</v>
      </c>
      <c r="AV60" s="24">
        <v>17.899999999999999</v>
      </c>
      <c r="AW60" s="24">
        <v>20.9</v>
      </c>
      <c r="AX60" s="24">
        <v>26.2</v>
      </c>
      <c r="AY60" s="24">
        <v>28.4</v>
      </c>
      <c r="AZ60" s="24">
        <v>21.5</v>
      </c>
      <c r="BA60" s="24">
        <v>25.7</v>
      </c>
      <c r="BB60" s="24">
        <v>17.3</v>
      </c>
      <c r="BC60" s="24">
        <v>21.2</v>
      </c>
      <c r="BD60" s="24">
        <v>26.4</v>
      </c>
      <c r="BE60" s="24">
        <v>19.100000000000001</v>
      </c>
      <c r="BF60" s="24">
        <v>17.8</v>
      </c>
    </row>
    <row r="61" spans="1:58">
      <c r="A61" s="34">
        <v>2638</v>
      </c>
      <c r="B61" s="25">
        <v>22.4</v>
      </c>
      <c r="C61" s="24">
        <v>42.8</v>
      </c>
      <c r="D61" s="24">
        <v>26</v>
      </c>
      <c r="E61" s="24">
        <v>21.2</v>
      </c>
      <c r="F61" s="24">
        <v>20.399999999999999</v>
      </c>
      <c r="G61" s="24">
        <v>22.5</v>
      </c>
      <c r="H61" s="24">
        <v>14.4</v>
      </c>
      <c r="I61" s="24">
        <v>30.7</v>
      </c>
      <c r="J61" s="24">
        <v>27.7</v>
      </c>
      <c r="K61" s="24">
        <v>33.5</v>
      </c>
      <c r="L61" s="24">
        <v>38</v>
      </c>
      <c r="M61" s="24">
        <v>25.2</v>
      </c>
      <c r="N61" s="24">
        <v>32.200000000000003</v>
      </c>
      <c r="O61" s="24">
        <v>24.6</v>
      </c>
      <c r="P61" s="24">
        <v>26.6</v>
      </c>
      <c r="Q61" s="24">
        <v>28.5</v>
      </c>
      <c r="R61" s="24">
        <v>22</v>
      </c>
      <c r="S61" s="24">
        <v>21.1</v>
      </c>
      <c r="T61" s="24">
        <v>27.1</v>
      </c>
      <c r="U61" s="24">
        <v>17.899999999999999</v>
      </c>
      <c r="V61" s="24">
        <v>19.3</v>
      </c>
      <c r="W61" s="24">
        <v>20.2</v>
      </c>
      <c r="X61" s="24">
        <v>16.2</v>
      </c>
      <c r="Y61" s="24">
        <v>29.6</v>
      </c>
      <c r="Z61" s="24">
        <v>31</v>
      </c>
      <c r="AA61" s="24">
        <v>35.5</v>
      </c>
      <c r="AB61" s="24">
        <v>28.2</v>
      </c>
      <c r="AC61" s="24">
        <v>25.2</v>
      </c>
      <c r="AD61" s="24">
        <v>14.4</v>
      </c>
      <c r="AE61" s="24">
        <v>33.4</v>
      </c>
      <c r="AF61" s="24">
        <v>29.5</v>
      </c>
      <c r="AG61" s="24">
        <v>31.200000000000003</v>
      </c>
      <c r="AH61" s="24">
        <v>27.8</v>
      </c>
      <c r="AI61" s="24">
        <v>30.4</v>
      </c>
      <c r="AJ61" s="24">
        <v>27.6</v>
      </c>
      <c r="AK61" s="24">
        <v>26.9</v>
      </c>
      <c r="AL61" s="24">
        <v>21.5</v>
      </c>
      <c r="AM61" s="24">
        <v>31.799999999999997</v>
      </c>
      <c r="AN61" s="24">
        <v>26.5</v>
      </c>
      <c r="AO61" s="24">
        <v>30</v>
      </c>
      <c r="AP61" s="24">
        <v>23</v>
      </c>
      <c r="AQ61" s="24">
        <v>14.1</v>
      </c>
      <c r="AR61" s="24">
        <v>14.9</v>
      </c>
      <c r="AS61" s="24">
        <v>27.6</v>
      </c>
      <c r="AT61" s="24">
        <v>28.2</v>
      </c>
      <c r="AU61" s="24">
        <v>24.3</v>
      </c>
      <c r="AV61" s="24">
        <v>16.8</v>
      </c>
      <c r="AW61" s="24">
        <v>18.399999999999999</v>
      </c>
      <c r="AX61" s="24">
        <v>30</v>
      </c>
      <c r="AY61" s="24">
        <v>24.3</v>
      </c>
      <c r="AZ61" s="24">
        <v>26.9</v>
      </c>
      <c r="BA61" s="24">
        <v>27.8</v>
      </c>
      <c r="BB61" s="24">
        <v>20.3</v>
      </c>
      <c r="BC61" s="24">
        <v>17.899999999999999</v>
      </c>
      <c r="BD61" s="24">
        <v>30</v>
      </c>
      <c r="BE61" s="24">
        <v>22</v>
      </c>
      <c r="BF61" s="24">
        <v>21.8</v>
      </c>
    </row>
    <row r="62" spans="1:58">
      <c r="A62" s="34">
        <v>2667</v>
      </c>
      <c r="B62" s="25">
        <v>22.9</v>
      </c>
      <c r="C62" s="24">
        <v>24.2</v>
      </c>
      <c r="D62" s="24">
        <v>25.8</v>
      </c>
      <c r="E62" s="24">
        <v>21</v>
      </c>
      <c r="F62" s="24">
        <v>21.2</v>
      </c>
      <c r="G62" s="24">
        <v>21</v>
      </c>
      <c r="H62" s="24">
        <v>10.1</v>
      </c>
      <c r="I62" s="24">
        <v>24.8</v>
      </c>
      <c r="J62" s="24">
        <v>23</v>
      </c>
      <c r="K62" s="24">
        <v>30.4</v>
      </c>
      <c r="L62" s="24">
        <v>21.1</v>
      </c>
      <c r="M62" s="24">
        <v>18.3</v>
      </c>
      <c r="N62" s="24">
        <v>19.3</v>
      </c>
      <c r="O62" s="24">
        <v>18</v>
      </c>
      <c r="P62" s="24">
        <v>24.6</v>
      </c>
      <c r="Q62" s="24">
        <v>17.5</v>
      </c>
      <c r="R62" s="24">
        <v>18.2</v>
      </c>
      <c r="S62" s="24">
        <v>21.5</v>
      </c>
      <c r="T62" s="24">
        <v>21.2</v>
      </c>
      <c r="U62" s="24">
        <v>17.3</v>
      </c>
      <c r="V62" s="24">
        <v>21</v>
      </c>
      <c r="W62" s="24">
        <v>18.600000000000001</v>
      </c>
      <c r="X62" s="24">
        <v>18.2</v>
      </c>
      <c r="Y62" s="24">
        <v>21.3</v>
      </c>
      <c r="Z62" s="24">
        <v>18.100000000000001</v>
      </c>
      <c r="AA62" s="24">
        <v>35.5</v>
      </c>
      <c r="AB62" s="24">
        <v>21.2</v>
      </c>
      <c r="AC62" s="24">
        <v>16.899999999999999</v>
      </c>
      <c r="AD62" s="24">
        <v>11.5</v>
      </c>
      <c r="AE62" s="24">
        <v>27.9</v>
      </c>
      <c r="AF62" s="24">
        <v>23.3</v>
      </c>
      <c r="AG62" s="24">
        <v>18</v>
      </c>
      <c r="AH62" s="24">
        <v>24.9</v>
      </c>
      <c r="AI62" s="24">
        <v>19</v>
      </c>
      <c r="AJ62" s="24">
        <v>24.4</v>
      </c>
      <c r="AK62" s="24">
        <v>21.1</v>
      </c>
      <c r="AL62" s="24">
        <v>26.6</v>
      </c>
      <c r="AM62" s="24">
        <v>17.2</v>
      </c>
      <c r="AN62" s="24">
        <v>26.8</v>
      </c>
      <c r="AO62" s="24">
        <v>23.8</v>
      </c>
      <c r="AP62" s="24">
        <v>19.100000000000001</v>
      </c>
      <c r="AQ62" s="24">
        <v>17.7</v>
      </c>
      <c r="AR62" s="24">
        <v>17.8</v>
      </c>
      <c r="AS62" s="24">
        <v>19</v>
      </c>
      <c r="AT62" s="24">
        <v>23</v>
      </c>
      <c r="AU62" s="24">
        <v>17.8</v>
      </c>
      <c r="AV62" s="24">
        <v>19.7</v>
      </c>
      <c r="AW62" s="24">
        <v>22.6</v>
      </c>
      <c r="AX62" s="24">
        <v>26.1</v>
      </c>
      <c r="AY62" s="24">
        <v>31.9</v>
      </c>
      <c r="AZ62" s="24">
        <v>14.4</v>
      </c>
      <c r="BA62" s="24">
        <v>23.8</v>
      </c>
      <c r="BB62" s="24">
        <v>19.2</v>
      </c>
      <c r="BC62" s="24">
        <v>21.6</v>
      </c>
      <c r="BD62" s="24">
        <v>28.8</v>
      </c>
      <c r="BE62" s="24">
        <v>20.2</v>
      </c>
      <c r="BF62" s="24">
        <v>16.8</v>
      </c>
    </row>
    <row r="63" spans="1:58">
      <c r="A63" s="34">
        <v>2712</v>
      </c>
      <c r="B63" s="25">
        <v>14.5</v>
      </c>
      <c r="C63" s="24">
        <v>30.7</v>
      </c>
      <c r="D63" s="24">
        <v>20.100000000000001</v>
      </c>
      <c r="E63" s="24">
        <v>12.7</v>
      </c>
      <c r="F63" s="24">
        <v>10.6</v>
      </c>
      <c r="G63" s="24">
        <v>16.600000000000001</v>
      </c>
      <c r="H63" s="24">
        <v>10.8</v>
      </c>
      <c r="I63" s="24">
        <v>23.3</v>
      </c>
      <c r="J63" s="24">
        <v>22.7</v>
      </c>
      <c r="K63" s="24">
        <v>23.3</v>
      </c>
      <c r="L63" s="24">
        <v>30</v>
      </c>
      <c r="M63" s="24">
        <v>19.7</v>
      </c>
      <c r="N63" s="24">
        <v>25.6</v>
      </c>
      <c r="O63" s="24">
        <v>16.399999999999999</v>
      </c>
      <c r="P63" s="24">
        <v>16.600000000000001</v>
      </c>
      <c r="Q63" s="24">
        <v>24.7</v>
      </c>
      <c r="R63" s="24">
        <v>8.5</v>
      </c>
      <c r="S63" s="24">
        <v>21.9</v>
      </c>
      <c r="T63" s="24">
        <v>23.1</v>
      </c>
      <c r="U63" s="24">
        <v>12.4</v>
      </c>
      <c r="V63" s="24">
        <v>22.6</v>
      </c>
      <c r="W63" s="24">
        <v>13</v>
      </c>
      <c r="X63" s="24">
        <v>14</v>
      </c>
      <c r="Y63" s="24">
        <v>20</v>
      </c>
      <c r="Z63" s="24">
        <v>21.6</v>
      </c>
      <c r="AA63" s="24">
        <v>26.3</v>
      </c>
      <c r="AB63" s="24">
        <v>26.3</v>
      </c>
      <c r="AC63" s="24">
        <v>14.5</v>
      </c>
      <c r="AD63" s="24">
        <v>6.3</v>
      </c>
      <c r="AE63" s="24">
        <v>27.3</v>
      </c>
      <c r="AF63" s="24">
        <v>22.7</v>
      </c>
      <c r="AG63" s="24">
        <v>24.7</v>
      </c>
      <c r="AH63" s="24">
        <v>21</v>
      </c>
      <c r="AI63" s="24">
        <v>24.7</v>
      </c>
      <c r="AJ63" s="24">
        <v>25.3</v>
      </c>
      <c r="AK63" s="24">
        <v>18.100000000000001</v>
      </c>
      <c r="AL63" s="24">
        <v>16.8</v>
      </c>
      <c r="AM63" s="24">
        <v>24.8</v>
      </c>
      <c r="AN63" s="24">
        <v>22.6</v>
      </c>
      <c r="AO63" s="24">
        <v>25.3</v>
      </c>
      <c r="AP63" s="24">
        <v>18.3</v>
      </c>
      <c r="AQ63" s="24">
        <v>11</v>
      </c>
      <c r="AR63" s="24">
        <v>14.9</v>
      </c>
      <c r="AS63" s="24">
        <v>26.7</v>
      </c>
      <c r="AT63" s="24">
        <v>20.399999999999999</v>
      </c>
      <c r="AU63" s="24">
        <v>15.7</v>
      </c>
      <c r="AV63" s="24">
        <v>14.1</v>
      </c>
      <c r="AW63" s="24">
        <v>15.100000000000001</v>
      </c>
      <c r="AX63" s="24">
        <v>24.9</v>
      </c>
      <c r="AY63" s="24">
        <v>25</v>
      </c>
      <c r="AZ63" s="24">
        <v>41.3</v>
      </c>
      <c r="BA63" s="24">
        <v>25</v>
      </c>
      <c r="BB63" s="24">
        <v>16.899999999999999</v>
      </c>
      <c r="BC63" s="24">
        <v>19.2</v>
      </c>
      <c r="BD63" s="24">
        <v>24.6</v>
      </c>
      <c r="BE63" s="24">
        <v>19.100000000000001</v>
      </c>
      <c r="BF63" s="24">
        <v>19.399999999999999</v>
      </c>
    </row>
    <row r="64" spans="1:58">
      <c r="A64" s="34">
        <v>2773</v>
      </c>
      <c r="B64" s="25">
        <v>22.1</v>
      </c>
      <c r="C64" s="24">
        <v>27.8</v>
      </c>
      <c r="D64" s="24">
        <v>20.6</v>
      </c>
      <c r="E64" s="24">
        <v>11.8</v>
      </c>
      <c r="F64" s="24">
        <v>8.1999999999999993</v>
      </c>
      <c r="G64" s="24">
        <v>22.1</v>
      </c>
      <c r="H64" s="24">
        <v>11.3</v>
      </c>
      <c r="I64" s="24">
        <v>22.6</v>
      </c>
      <c r="J64" s="24">
        <v>21.1</v>
      </c>
      <c r="K64" s="24">
        <v>29.3</v>
      </c>
      <c r="L64" s="24">
        <v>23.1</v>
      </c>
      <c r="M64" s="24">
        <v>20.100000000000001</v>
      </c>
      <c r="N64" s="24">
        <v>21.6</v>
      </c>
      <c r="O64" s="24">
        <v>16.5</v>
      </c>
      <c r="P64" s="24">
        <v>19.5</v>
      </c>
      <c r="Q64" s="24">
        <v>9.8000000000000007</v>
      </c>
      <c r="R64" s="24">
        <v>19</v>
      </c>
      <c r="S64" s="24">
        <v>18</v>
      </c>
      <c r="T64" s="24">
        <v>22.6</v>
      </c>
      <c r="U64" s="24">
        <v>10.8</v>
      </c>
      <c r="V64" s="24">
        <v>22.1</v>
      </c>
      <c r="W64" s="24">
        <v>17.5</v>
      </c>
      <c r="X64" s="24">
        <v>7.1999999999999993</v>
      </c>
      <c r="Y64" s="24">
        <v>19.5</v>
      </c>
      <c r="Z64" s="24">
        <v>22.6</v>
      </c>
      <c r="AA64" s="24">
        <v>30.9</v>
      </c>
      <c r="AB64" s="24">
        <v>19</v>
      </c>
      <c r="AC64" s="24">
        <v>13.4</v>
      </c>
      <c r="AD64" s="24">
        <v>13.4</v>
      </c>
      <c r="AE64" s="24">
        <v>32.4</v>
      </c>
      <c r="AF64" s="24">
        <v>20.6</v>
      </c>
      <c r="AG64" s="24">
        <v>19.5</v>
      </c>
      <c r="AH64" s="24">
        <v>15.899999999999999</v>
      </c>
      <c r="AI64" s="24">
        <v>20.100000000000001</v>
      </c>
      <c r="AJ64" s="24">
        <v>21.1</v>
      </c>
      <c r="AK64" s="24">
        <v>15.399999999999999</v>
      </c>
      <c r="AL64" s="24">
        <v>19.5</v>
      </c>
      <c r="AM64" s="24">
        <v>20.100000000000001</v>
      </c>
      <c r="AN64" s="24">
        <v>22.1</v>
      </c>
      <c r="AO64" s="24">
        <v>26.2</v>
      </c>
      <c r="AP64" s="24">
        <v>20.6</v>
      </c>
      <c r="AQ64" s="24">
        <v>13.4</v>
      </c>
      <c r="AR64" s="24">
        <v>15.399999999999999</v>
      </c>
      <c r="AS64" s="24">
        <v>29.8</v>
      </c>
      <c r="AT64" s="24">
        <v>25.7</v>
      </c>
      <c r="AU64" s="24">
        <v>15.399999999999999</v>
      </c>
      <c r="AV64" s="24">
        <v>21.6</v>
      </c>
      <c r="AW64" s="24">
        <v>26.2</v>
      </c>
      <c r="AX64" s="24">
        <v>22.1</v>
      </c>
      <c r="AY64" s="24">
        <v>21.1</v>
      </c>
      <c r="AZ64" s="24">
        <v>21.6</v>
      </c>
      <c r="BA64" s="24">
        <v>27.3</v>
      </c>
      <c r="BB64" s="24">
        <v>17</v>
      </c>
      <c r="BC64" s="24">
        <v>21.6</v>
      </c>
      <c r="BD64" s="24">
        <v>26.8</v>
      </c>
      <c r="BE64" s="24">
        <v>20.100000000000001</v>
      </c>
      <c r="BF64" s="24">
        <v>19.5</v>
      </c>
    </row>
    <row r="65" spans="1:58">
      <c r="A65" s="34">
        <v>2794</v>
      </c>
      <c r="B65" s="25">
        <v>29.5</v>
      </c>
      <c r="C65" s="24">
        <v>18.5</v>
      </c>
      <c r="D65" s="24">
        <v>26.5</v>
      </c>
      <c r="E65" s="24">
        <v>18.3</v>
      </c>
      <c r="F65" s="24">
        <v>21</v>
      </c>
      <c r="G65" s="24">
        <v>14</v>
      </c>
      <c r="H65" s="24">
        <v>13</v>
      </c>
      <c r="I65" s="24">
        <v>34.5</v>
      </c>
      <c r="J65" s="24">
        <v>29</v>
      </c>
      <c r="K65" s="24">
        <v>30.3</v>
      </c>
      <c r="L65" s="24">
        <v>13.1</v>
      </c>
      <c r="M65" s="24">
        <v>26.3</v>
      </c>
      <c r="N65" s="24">
        <v>24.8</v>
      </c>
      <c r="O65" s="24">
        <v>26.4</v>
      </c>
      <c r="P65" s="24">
        <v>29.3</v>
      </c>
      <c r="Q65" s="24">
        <v>12.5</v>
      </c>
      <c r="R65" s="24">
        <v>27</v>
      </c>
      <c r="S65" s="24">
        <v>19.8</v>
      </c>
      <c r="T65" s="24">
        <v>26.8</v>
      </c>
      <c r="U65" s="24">
        <v>12.9</v>
      </c>
      <c r="V65" s="24">
        <v>22.9</v>
      </c>
      <c r="W65" s="24">
        <v>20.6</v>
      </c>
      <c r="X65" s="24">
        <v>13.6</v>
      </c>
      <c r="Y65" s="24">
        <v>26.4</v>
      </c>
      <c r="Z65" s="24">
        <v>26.4</v>
      </c>
      <c r="AA65" s="24">
        <v>29</v>
      </c>
      <c r="AB65" s="24">
        <v>18.5</v>
      </c>
      <c r="AC65" s="24">
        <v>20.399999999999999</v>
      </c>
      <c r="AD65" s="24">
        <v>15.100000000000001</v>
      </c>
      <c r="AE65" s="24">
        <v>24.8</v>
      </c>
      <c r="AF65" s="24">
        <v>25.8</v>
      </c>
      <c r="AG65" s="24">
        <v>12.7</v>
      </c>
      <c r="AH65" s="24">
        <v>23</v>
      </c>
      <c r="AI65" s="24">
        <v>16.100000000000001</v>
      </c>
      <c r="AJ65" s="24">
        <v>20.9</v>
      </c>
      <c r="AK65" s="24">
        <v>27.4</v>
      </c>
      <c r="AL65" s="24">
        <v>23.6</v>
      </c>
      <c r="AM65" s="24">
        <v>11.4</v>
      </c>
      <c r="AN65" s="24">
        <v>26.6</v>
      </c>
      <c r="AO65" s="24">
        <v>25.8</v>
      </c>
      <c r="AP65" s="24">
        <v>21.7</v>
      </c>
      <c r="AQ65" s="24">
        <v>23</v>
      </c>
      <c r="AR65" s="24">
        <v>20.5</v>
      </c>
      <c r="AS65" s="24">
        <v>14.8</v>
      </c>
      <c r="AT65" s="24">
        <v>20.8</v>
      </c>
      <c r="AU65" s="24">
        <v>20.100000000000001</v>
      </c>
      <c r="AV65" s="24">
        <v>-999</v>
      </c>
      <c r="AW65" s="24">
        <v>24.2</v>
      </c>
      <c r="AX65" s="24">
        <v>20.9</v>
      </c>
      <c r="AY65" s="24">
        <v>18.2</v>
      </c>
      <c r="AZ65" s="24">
        <v>8.6</v>
      </c>
      <c r="BA65" s="24">
        <v>23.1</v>
      </c>
      <c r="BB65" s="24">
        <v>21.5</v>
      </c>
      <c r="BC65" s="24">
        <v>22.1</v>
      </c>
      <c r="BD65" s="24">
        <v>15.399999999999999</v>
      </c>
      <c r="BE65" s="24">
        <v>19.600000000000001</v>
      </c>
      <c r="BF65" s="24">
        <v>19.5</v>
      </c>
    </row>
    <row r="66" spans="1:58">
      <c r="A66" s="34">
        <v>2812</v>
      </c>
      <c r="B66" s="25">
        <v>15.2</v>
      </c>
      <c r="C66" s="24">
        <v>39.9</v>
      </c>
      <c r="D66" s="24">
        <v>20.100000000000001</v>
      </c>
      <c r="E66" s="24">
        <v>15.8</v>
      </c>
      <c r="F66" s="24">
        <v>22.1</v>
      </c>
      <c r="G66" s="24">
        <v>15.399999999999999</v>
      </c>
      <c r="H66" s="24">
        <v>11</v>
      </c>
      <c r="I66" s="24">
        <v>24.5</v>
      </c>
      <c r="J66" s="24">
        <v>21.3</v>
      </c>
      <c r="K66" s="24">
        <v>22.9</v>
      </c>
      <c r="L66" s="24">
        <v>24.3</v>
      </c>
      <c r="M66" s="24">
        <v>17.3</v>
      </c>
      <c r="N66" s="24">
        <v>23.6</v>
      </c>
      <c r="O66" s="24">
        <v>18.2</v>
      </c>
      <c r="P66" s="24">
        <v>20.8</v>
      </c>
      <c r="Q66" s="24">
        <v>20.8</v>
      </c>
      <c r="R66" s="24">
        <v>12.8</v>
      </c>
      <c r="S66" s="24">
        <v>16.7</v>
      </c>
      <c r="T66" s="24">
        <v>19.8</v>
      </c>
      <c r="U66" s="24">
        <v>14.9</v>
      </c>
      <c r="V66" s="24">
        <v>14.4</v>
      </c>
      <c r="W66" s="24">
        <v>13</v>
      </c>
      <c r="X66" s="24">
        <v>13.4</v>
      </c>
      <c r="Y66" s="24">
        <v>16.399999999999999</v>
      </c>
      <c r="Z66" s="24">
        <v>22.4</v>
      </c>
      <c r="AA66" s="24">
        <v>22.6</v>
      </c>
      <c r="AB66" s="24">
        <v>24.7</v>
      </c>
      <c r="AC66" s="24">
        <v>20.7</v>
      </c>
      <c r="AD66" s="24">
        <v>8.1999999999999993</v>
      </c>
      <c r="AE66" s="24">
        <v>21.3</v>
      </c>
      <c r="AF66" s="24">
        <v>20.8</v>
      </c>
      <c r="AG66" s="24">
        <v>28.5</v>
      </c>
      <c r="AH66" s="24">
        <v>22.7</v>
      </c>
      <c r="AI66" s="24">
        <v>25.3</v>
      </c>
      <c r="AJ66" s="24">
        <v>20.5</v>
      </c>
      <c r="AK66" s="24">
        <v>18.8</v>
      </c>
      <c r="AL66" s="24">
        <v>15</v>
      </c>
      <c r="AM66" s="24">
        <v>18</v>
      </c>
      <c r="AN66" s="24">
        <v>16.8</v>
      </c>
      <c r="AO66" s="24">
        <v>25.8</v>
      </c>
      <c r="AP66" s="24">
        <v>16.7</v>
      </c>
      <c r="AQ66" s="24">
        <v>10</v>
      </c>
      <c r="AR66" s="24">
        <v>11.1</v>
      </c>
      <c r="AS66" s="24">
        <v>25.1</v>
      </c>
      <c r="AT66" s="24">
        <v>19.5</v>
      </c>
      <c r="AU66" s="24">
        <v>20.399999999999999</v>
      </c>
      <c r="AV66" s="24">
        <v>15.600000000000001</v>
      </c>
      <c r="AW66" s="24">
        <v>12.9</v>
      </c>
      <c r="AX66" s="24">
        <v>25</v>
      </c>
      <c r="AY66" s="24">
        <v>23.7</v>
      </c>
      <c r="AZ66" s="24">
        <v>18.7</v>
      </c>
      <c r="BA66" s="24">
        <v>24.9</v>
      </c>
      <c r="BB66" s="24">
        <v>17.899999999999999</v>
      </c>
      <c r="BC66" s="24">
        <v>17.399999999999999</v>
      </c>
      <c r="BD66" s="24">
        <v>23.6</v>
      </c>
      <c r="BE66" s="24">
        <v>19.100000000000001</v>
      </c>
      <c r="BF66" s="24">
        <v>14.6</v>
      </c>
    </row>
    <row r="67" spans="1:58">
      <c r="A67" s="34">
        <v>2905</v>
      </c>
      <c r="B67" s="25">
        <v>15.899999999999999</v>
      </c>
      <c r="C67" s="24">
        <v>33.4</v>
      </c>
      <c r="D67" s="24">
        <v>25.7</v>
      </c>
      <c r="E67" s="24">
        <v>8.6999999999999993</v>
      </c>
      <c r="F67" s="24">
        <v>9.3000000000000007</v>
      </c>
      <c r="G67" s="24">
        <v>17.5</v>
      </c>
      <c r="H67" s="24">
        <v>11.8</v>
      </c>
      <c r="I67" s="24">
        <v>27.8</v>
      </c>
      <c r="J67" s="24">
        <v>22.1</v>
      </c>
      <c r="K67" s="24">
        <v>26.2</v>
      </c>
      <c r="L67" s="24">
        <v>26.2</v>
      </c>
      <c r="M67" s="24">
        <v>20.6</v>
      </c>
      <c r="N67" s="24">
        <v>25.7</v>
      </c>
      <c r="O67" s="24">
        <v>19</v>
      </c>
      <c r="P67" s="24">
        <v>21.6</v>
      </c>
      <c r="Q67" s="24">
        <v>23.1</v>
      </c>
      <c r="R67" s="24">
        <v>11.8</v>
      </c>
      <c r="S67" s="24">
        <v>26.2</v>
      </c>
      <c r="T67" s="24">
        <v>24.2</v>
      </c>
      <c r="U67" s="24">
        <v>12.3</v>
      </c>
      <c r="V67" s="24">
        <v>26.7</v>
      </c>
      <c r="W67" s="24">
        <v>15.899999999999999</v>
      </c>
      <c r="X67" s="24">
        <v>9.3000000000000007</v>
      </c>
      <c r="Y67" s="24">
        <v>17.5</v>
      </c>
      <c r="Z67" s="24">
        <v>25.7</v>
      </c>
      <c r="AA67" s="24">
        <v>28.8</v>
      </c>
      <c r="AB67" s="24">
        <v>22.1</v>
      </c>
      <c r="AC67" s="24">
        <v>15.899999999999999</v>
      </c>
      <c r="AD67" s="24">
        <v>12.3</v>
      </c>
      <c r="AE67" s="24">
        <v>27.8</v>
      </c>
      <c r="AF67" s="24">
        <v>23.7</v>
      </c>
      <c r="AG67" s="24">
        <v>24.7</v>
      </c>
      <c r="AH67" s="24">
        <v>21.6</v>
      </c>
      <c r="AI67" s="24">
        <v>24.2</v>
      </c>
      <c r="AJ67" s="24">
        <v>25.7</v>
      </c>
      <c r="AK67" s="24">
        <v>17</v>
      </c>
      <c r="AL67" s="24">
        <v>20.100000000000001</v>
      </c>
      <c r="AM67" s="24">
        <v>23.7</v>
      </c>
      <c r="AN67" s="24">
        <v>24.2</v>
      </c>
      <c r="AO67" s="24">
        <v>30.9</v>
      </c>
      <c r="AP67" s="24">
        <v>22.6</v>
      </c>
      <c r="AQ67" s="24">
        <v>11.3</v>
      </c>
      <c r="AR67" s="24">
        <v>20.100000000000001</v>
      </c>
      <c r="AS67" s="24">
        <v>22.6</v>
      </c>
      <c r="AT67" s="24">
        <v>21.6</v>
      </c>
      <c r="AU67" s="24">
        <v>19.899999999999999</v>
      </c>
      <c r="AV67" s="24">
        <v>20.100000000000001</v>
      </c>
      <c r="AW67" s="24">
        <v>22.5</v>
      </c>
      <c r="AX67" s="24">
        <v>25.1</v>
      </c>
      <c r="AY67" s="24">
        <v>27.4</v>
      </c>
      <c r="AZ67" s="24">
        <v>20.7</v>
      </c>
      <c r="BA67" s="24">
        <v>25.9</v>
      </c>
      <c r="BB67" s="24">
        <v>16.600000000000001</v>
      </c>
      <c r="BC67" s="24">
        <v>22.2</v>
      </c>
      <c r="BD67" s="24">
        <v>26.1</v>
      </c>
      <c r="BE67" s="24">
        <v>18.399999999999999</v>
      </c>
      <c r="BF67" s="24">
        <v>21.3</v>
      </c>
    </row>
    <row r="68" spans="1:58">
      <c r="A68" s="34">
        <v>2907</v>
      </c>
      <c r="B68" s="25">
        <v>37.700000000000003</v>
      </c>
      <c r="C68" s="24">
        <v>25.1</v>
      </c>
      <c r="D68" s="24">
        <v>27.2</v>
      </c>
      <c r="E68" s="24">
        <v>22.2</v>
      </c>
      <c r="F68" s="24">
        <v>24.5</v>
      </c>
      <c r="G68" s="24">
        <v>17.7</v>
      </c>
      <c r="H68" s="24">
        <v>13.8</v>
      </c>
      <c r="I68" s="24">
        <v>33.200000000000003</v>
      </c>
      <c r="J68" s="24">
        <v>33.6</v>
      </c>
      <c r="K68" s="24">
        <v>29.6</v>
      </c>
      <c r="L68" s="24">
        <v>12.4</v>
      </c>
      <c r="M68" s="24">
        <v>21</v>
      </c>
      <c r="N68" s="24">
        <v>16.5</v>
      </c>
      <c r="O68" s="24">
        <v>19.5</v>
      </c>
      <c r="P68" s="24">
        <v>27.7</v>
      </c>
      <c r="Q68" s="24">
        <v>16.2</v>
      </c>
      <c r="R68" s="24">
        <v>32.799999999999997</v>
      </c>
      <c r="S68" s="24">
        <v>20.7</v>
      </c>
      <c r="T68" s="24">
        <v>22.9</v>
      </c>
      <c r="U68" s="24">
        <v>12.9</v>
      </c>
      <c r="V68" s="24">
        <v>21.1</v>
      </c>
      <c r="W68" s="24">
        <v>15.7</v>
      </c>
      <c r="X68" s="24">
        <v>15.7</v>
      </c>
      <c r="Y68" s="24">
        <v>31.6</v>
      </c>
      <c r="Z68" s="24">
        <v>29.4</v>
      </c>
      <c r="AA68" s="24">
        <v>28.6</v>
      </c>
      <c r="AB68" s="24">
        <v>17.2</v>
      </c>
      <c r="AC68" s="24">
        <v>28.2</v>
      </c>
      <c r="AD68" s="24">
        <v>18</v>
      </c>
      <c r="AE68" s="24">
        <v>27.8</v>
      </c>
      <c r="AF68" s="24">
        <v>20.7</v>
      </c>
      <c r="AG68" s="24">
        <v>12.7</v>
      </c>
      <c r="AH68" s="24">
        <v>17.100000000000001</v>
      </c>
      <c r="AI68" s="24">
        <v>12.6</v>
      </c>
      <c r="AJ68" s="24">
        <v>26.7</v>
      </c>
      <c r="AK68" s="24">
        <v>17.899999999999999</v>
      </c>
      <c r="AL68" s="24">
        <v>33.1</v>
      </c>
      <c r="AM68" s="24">
        <v>16.899999999999999</v>
      </c>
      <c r="AN68" s="24">
        <v>28.5</v>
      </c>
      <c r="AO68" s="24">
        <v>27.1</v>
      </c>
      <c r="AP68" s="24">
        <v>25.1</v>
      </c>
      <c r="AQ68" s="24">
        <v>26.2</v>
      </c>
      <c r="AR68" s="24">
        <v>26</v>
      </c>
      <c r="AS68" s="24">
        <v>19.899999999999999</v>
      </c>
      <c r="AT68" s="24">
        <v>17.3</v>
      </c>
      <c r="AU68" s="24">
        <v>25.7</v>
      </c>
      <c r="AV68" s="24">
        <v>17.100000000000001</v>
      </c>
      <c r="AW68" s="24">
        <v>31.5</v>
      </c>
      <c r="AX68" s="24">
        <v>15.100000000000001</v>
      </c>
      <c r="AY68" s="24">
        <v>16.100000000000001</v>
      </c>
      <c r="AZ68" s="24">
        <v>12.5</v>
      </c>
      <c r="BA68" s="24">
        <v>24</v>
      </c>
      <c r="BB68" s="24">
        <v>20.2</v>
      </c>
      <c r="BC68" s="24">
        <v>19</v>
      </c>
      <c r="BD68" s="24">
        <v>20.2</v>
      </c>
      <c r="BE68" s="24">
        <v>21.4</v>
      </c>
      <c r="BF68" s="24">
        <v>23.7</v>
      </c>
    </row>
    <row r="69" spans="1:58">
      <c r="A69" s="34">
        <v>2925</v>
      </c>
      <c r="B69" s="25">
        <v>28.3</v>
      </c>
      <c r="C69" s="24">
        <v>25</v>
      </c>
      <c r="D69" s="24">
        <v>23.8</v>
      </c>
      <c r="E69" s="24">
        <v>18</v>
      </c>
      <c r="F69" s="24">
        <v>24.5</v>
      </c>
      <c r="G69" s="24">
        <v>18.8</v>
      </c>
      <c r="H69" s="24">
        <v>12.3</v>
      </c>
      <c r="I69" s="24">
        <v>25.8</v>
      </c>
      <c r="J69" s="24">
        <v>29.5</v>
      </c>
      <c r="K69" s="24">
        <v>32.799999999999997</v>
      </c>
      <c r="L69" s="24">
        <v>20.100000000000001</v>
      </c>
      <c r="M69" s="24">
        <v>26.3</v>
      </c>
      <c r="N69" s="24">
        <v>19.3</v>
      </c>
      <c r="O69" s="24">
        <v>26.8</v>
      </c>
      <c r="P69" s="24">
        <v>25.7</v>
      </c>
      <c r="Q69" s="24">
        <v>14.4</v>
      </c>
      <c r="R69" s="24">
        <v>25.7</v>
      </c>
      <c r="S69" s="24">
        <v>20.100000000000001</v>
      </c>
      <c r="T69" s="24">
        <v>21.8</v>
      </c>
      <c r="U69" s="24">
        <v>19.399999999999999</v>
      </c>
      <c r="V69" s="24">
        <v>26.2</v>
      </c>
      <c r="W69" s="24">
        <v>21.9</v>
      </c>
      <c r="X69" s="24">
        <v>22.5</v>
      </c>
      <c r="Y69" s="24">
        <v>25.2</v>
      </c>
      <c r="Z69" s="24">
        <v>23.6</v>
      </c>
      <c r="AA69" s="24">
        <v>32.5</v>
      </c>
      <c r="AB69" s="24">
        <v>24.2</v>
      </c>
      <c r="AC69" s="24">
        <v>22.1</v>
      </c>
      <c r="AD69" s="24">
        <v>14.6</v>
      </c>
      <c r="AE69" s="24">
        <v>26.8</v>
      </c>
      <c r="AF69" s="24">
        <v>25.3</v>
      </c>
      <c r="AG69" s="24">
        <v>16.399999999999999</v>
      </c>
      <c r="AH69" s="24">
        <v>26.5</v>
      </c>
      <c r="AI69" s="24">
        <v>19.899999999999999</v>
      </c>
      <c r="AJ69" s="24">
        <v>23.9</v>
      </c>
      <c r="AK69" s="24">
        <v>23.3</v>
      </c>
      <c r="AL69" s="24">
        <v>22.7</v>
      </c>
      <c r="AM69" s="24">
        <v>17.8</v>
      </c>
      <c r="AN69" s="24">
        <v>22.8</v>
      </c>
      <c r="AO69" s="24">
        <v>25.4</v>
      </c>
      <c r="AP69" s="24">
        <v>22.9</v>
      </c>
      <c r="AQ69" s="24">
        <v>15.600000000000001</v>
      </c>
      <c r="AR69" s="24">
        <v>17.100000000000001</v>
      </c>
      <c r="AS69" s="24">
        <v>22</v>
      </c>
      <c r="AT69" s="24">
        <v>25.9</v>
      </c>
      <c r="AU69" s="24">
        <v>19</v>
      </c>
      <c r="AV69" s="24">
        <v>20.9</v>
      </c>
      <c r="AW69" s="24">
        <v>21.5</v>
      </c>
      <c r="AX69" s="24">
        <v>19.399999999999999</v>
      </c>
      <c r="AY69" s="24">
        <v>28.6</v>
      </c>
      <c r="AZ69" s="24">
        <v>15</v>
      </c>
      <c r="BA69" s="24">
        <v>25.1</v>
      </c>
      <c r="BB69" s="24">
        <v>18.899999999999999</v>
      </c>
      <c r="BC69" s="24">
        <v>23.6</v>
      </c>
      <c r="BD69" s="24">
        <v>26.3</v>
      </c>
      <c r="BE69" s="24">
        <v>17.899999999999999</v>
      </c>
      <c r="BF69" s="24">
        <v>16.399999999999999</v>
      </c>
    </row>
    <row r="70" spans="1:58">
      <c r="A70" s="34">
        <v>2928</v>
      </c>
      <c r="B70" s="25">
        <v>24.8</v>
      </c>
      <c r="C70" s="24">
        <v>19</v>
      </c>
      <c r="D70" s="24">
        <v>19.5</v>
      </c>
      <c r="E70" s="24">
        <v>13.5</v>
      </c>
      <c r="F70" s="24">
        <v>15.5</v>
      </c>
      <c r="G70" s="24">
        <v>14</v>
      </c>
      <c r="H70" s="24">
        <v>9.8000000000000007</v>
      </c>
      <c r="I70" s="24">
        <v>27</v>
      </c>
      <c r="J70" s="24">
        <v>20.5</v>
      </c>
      <c r="K70" s="24">
        <v>29</v>
      </c>
      <c r="L70" s="24">
        <v>20</v>
      </c>
      <c r="M70" s="24">
        <v>23.5</v>
      </c>
      <c r="N70" s="24">
        <v>20.3</v>
      </c>
      <c r="O70" s="24">
        <v>21</v>
      </c>
      <c r="P70" s="24">
        <v>23.3</v>
      </c>
      <c r="Q70" s="24">
        <v>11.8</v>
      </c>
      <c r="R70" s="24">
        <v>19.7</v>
      </c>
      <c r="S70" s="24">
        <v>15.899999999999999</v>
      </c>
      <c r="T70" s="24">
        <v>20.2</v>
      </c>
      <c r="U70" s="24">
        <v>13</v>
      </c>
      <c r="V70" s="24">
        <v>-999</v>
      </c>
      <c r="W70" s="24">
        <v>20.100000000000001</v>
      </c>
      <c r="X70" s="24">
        <v>11.1</v>
      </c>
      <c r="Y70" s="24">
        <v>17.5</v>
      </c>
      <c r="Z70" s="24">
        <v>17.600000000000001</v>
      </c>
      <c r="AA70" s="24">
        <v>24.7</v>
      </c>
      <c r="AB70" s="24">
        <v>16.5</v>
      </c>
      <c r="AC70" s="24">
        <v>16.2</v>
      </c>
      <c r="AD70" s="24">
        <v>12.4</v>
      </c>
      <c r="AE70" s="24">
        <v>24.2</v>
      </c>
      <c r="AF70" s="24">
        <v>17.399999999999999</v>
      </c>
      <c r="AG70" s="24">
        <v>15.3</v>
      </c>
      <c r="AH70" s="24">
        <v>21</v>
      </c>
      <c r="AI70" s="24">
        <v>20</v>
      </c>
      <c r="AJ70" s="24">
        <v>18.5</v>
      </c>
      <c r="AK70" s="24">
        <v>17.7</v>
      </c>
      <c r="AL70" s="24">
        <v>19.7</v>
      </c>
      <c r="AM70" s="24">
        <v>13.5</v>
      </c>
      <c r="AN70" s="24">
        <v>22.9</v>
      </c>
      <c r="AO70" s="24">
        <v>25.2</v>
      </c>
      <c r="AP70" s="24">
        <v>16.600000000000001</v>
      </c>
      <c r="AQ70" s="24">
        <v>13.6</v>
      </c>
      <c r="AR70" s="24">
        <v>16.8</v>
      </c>
      <c r="AS70" s="24">
        <v>18.100000000000001</v>
      </c>
      <c r="AT70" s="24">
        <v>19.399999999999999</v>
      </c>
      <c r="AU70" s="24">
        <v>16.399999999999999</v>
      </c>
      <c r="AV70" s="24">
        <v>17.8</v>
      </c>
      <c r="AW70" s="24">
        <v>23.9</v>
      </c>
      <c r="AX70" s="24">
        <v>16.600000000000001</v>
      </c>
      <c r="AY70" s="24">
        <v>27.4</v>
      </c>
      <c r="AZ70" s="24">
        <v>14.3</v>
      </c>
      <c r="BA70" s="24">
        <v>19.899999999999999</v>
      </c>
      <c r="BB70" s="24">
        <v>16.7</v>
      </c>
      <c r="BC70" s="24">
        <v>17.3</v>
      </c>
      <c r="BD70" s="24">
        <v>26</v>
      </c>
      <c r="BE70" s="24">
        <v>16.399999999999999</v>
      </c>
      <c r="BF70" s="24">
        <v>16.600000000000001</v>
      </c>
    </row>
    <row r="71" spans="1:58">
      <c r="A71" s="34">
        <v>2932</v>
      </c>
      <c r="B71" s="25">
        <v>23.8</v>
      </c>
      <c r="C71" s="24">
        <v>17.2</v>
      </c>
      <c r="D71" s="24">
        <v>20.2</v>
      </c>
      <c r="E71" s="24">
        <v>12</v>
      </c>
      <c r="F71" s="24">
        <v>17</v>
      </c>
      <c r="G71" s="24">
        <v>15</v>
      </c>
      <c r="H71" s="24">
        <v>12.3</v>
      </c>
      <c r="I71" s="24">
        <v>25.1</v>
      </c>
      <c r="J71" s="24">
        <v>21.5</v>
      </c>
      <c r="K71" s="24">
        <v>32.200000000000003</v>
      </c>
      <c r="L71" s="24">
        <v>21.3</v>
      </c>
      <c r="M71" s="24">
        <v>29.2</v>
      </c>
      <c r="N71" s="24">
        <v>20.5</v>
      </c>
      <c r="O71" s="24">
        <v>22.8</v>
      </c>
      <c r="P71" s="24">
        <v>25.5</v>
      </c>
      <c r="Q71" s="24">
        <v>14.6</v>
      </c>
      <c r="R71" s="24">
        <v>20.7</v>
      </c>
      <c r="S71" s="24">
        <v>20.399999999999999</v>
      </c>
      <c r="T71" s="24">
        <v>24.6</v>
      </c>
      <c r="U71" s="24">
        <v>14.4</v>
      </c>
      <c r="V71" s="24">
        <v>30.9</v>
      </c>
      <c r="W71" s="24">
        <v>27.1</v>
      </c>
      <c r="X71" s="24">
        <v>15.399999999999999</v>
      </c>
      <c r="Y71" s="24">
        <v>20.8</v>
      </c>
      <c r="Z71" s="24">
        <v>22.9</v>
      </c>
      <c r="AA71" s="24">
        <v>31</v>
      </c>
      <c r="AB71" s="24">
        <v>20.2</v>
      </c>
      <c r="AC71" s="24">
        <v>18.100000000000001</v>
      </c>
      <c r="AD71" s="24">
        <v>17</v>
      </c>
      <c r="AE71" s="24">
        <v>27.9</v>
      </c>
      <c r="AF71" s="24">
        <v>25.8</v>
      </c>
      <c r="AG71" s="24">
        <v>20.2</v>
      </c>
      <c r="AH71" s="24">
        <v>27.4</v>
      </c>
      <c r="AI71" s="24">
        <v>23.8</v>
      </c>
      <c r="AJ71" s="24">
        <v>22.5</v>
      </c>
      <c r="AK71" s="24">
        <v>23.6</v>
      </c>
      <c r="AL71" s="24">
        <v>25.5</v>
      </c>
      <c r="AM71" s="24">
        <v>14.6</v>
      </c>
      <c r="AN71" s="24">
        <v>27.3</v>
      </c>
      <c r="AO71" s="24">
        <v>32.299999999999997</v>
      </c>
      <c r="AP71" s="24">
        <v>23.7</v>
      </c>
      <c r="AQ71" s="24">
        <v>18.3</v>
      </c>
      <c r="AR71" s="24">
        <v>21.6</v>
      </c>
      <c r="AS71" s="24">
        <v>21.6</v>
      </c>
      <c r="AT71" s="24">
        <v>25.9</v>
      </c>
      <c r="AU71" s="24">
        <v>20.7</v>
      </c>
      <c r="AV71" s="24">
        <v>26.6</v>
      </c>
      <c r="AW71" s="24">
        <v>29.5</v>
      </c>
      <c r="AX71" s="24">
        <v>23.3</v>
      </c>
      <c r="AY71" s="24">
        <v>35.700000000000003</v>
      </c>
      <c r="AZ71" s="24">
        <v>14.9</v>
      </c>
      <c r="BA71" s="24">
        <v>29.2</v>
      </c>
      <c r="BB71" s="24">
        <v>19.899999999999999</v>
      </c>
      <c r="BC71" s="24">
        <v>23.3</v>
      </c>
      <c r="BD71" s="24">
        <v>34.299999999999997</v>
      </c>
      <c r="BE71" s="24">
        <v>22.1</v>
      </c>
      <c r="BF71" s="24">
        <v>17.8</v>
      </c>
    </row>
    <row r="72" spans="1:58">
      <c r="A72" s="34">
        <v>3015</v>
      </c>
      <c r="B72" s="25">
        <v>27.8</v>
      </c>
      <c r="C72" s="24">
        <v>14.8</v>
      </c>
      <c r="D72" s="24">
        <v>28.8</v>
      </c>
      <c r="E72" s="24">
        <v>12.8</v>
      </c>
      <c r="F72" s="24">
        <v>16</v>
      </c>
      <c r="G72" s="24">
        <v>12.3</v>
      </c>
      <c r="H72" s="24">
        <v>13.3</v>
      </c>
      <c r="I72" s="24">
        <v>25.3</v>
      </c>
      <c r="J72" s="24">
        <v>22.8</v>
      </c>
      <c r="K72" s="24">
        <v>28.8</v>
      </c>
      <c r="L72" s="24">
        <v>12.3</v>
      </c>
      <c r="M72" s="24">
        <v>31.5</v>
      </c>
      <c r="N72" s="24">
        <v>26.9</v>
      </c>
      <c r="O72" s="24">
        <v>24.9</v>
      </c>
      <c r="P72" s="24">
        <v>27.4</v>
      </c>
      <c r="Q72" s="24">
        <v>14.9</v>
      </c>
      <c r="R72" s="24">
        <v>25.9</v>
      </c>
      <c r="S72" s="24">
        <v>19.399999999999999</v>
      </c>
      <c r="T72" s="24">
        <v>27.3</v>
      </c>
      <c r="U72" s="24">
        <v>11.5</v>
      </c>
      <c r="V72" s="24">
        <v>21.9</v>
      </c>
      <c r="W72" s="24">
        <v>24</v>
      </c>
      <c r="X72" s="24">
        <v>12.4</v>
      </c>
      <c r="Y72" s="24">
        <v>22.4</v>
      </c>
      <c r="Z72" s="24">
        <v>26.4</v>
      </c>
      <c r="AA72" s="24">
        <v>33</v>
      </c>
      <c r="AB72" s="24">
        <v>22</v>
      </c>
      <c r="AC72" s="24">
        <v>18.100000000000001</v>
      </c>
      <c r="AD72" s="24">
        <v>23.9</v>
      </c>
      <c r="AE72" s="24">
        <v>29.1</v>
      </c>
      <c r="AF72" s="24">
        <v>25.5</v>
      </c>
      <c r="AG72" s="24">
        <v>11.2</v>
      </c>
      <c r="AH72" s="24">
        <v>26</v>
      </c>
      <c r="AI72" s="24">
        <v>23.6</v>
      </c>
      <c r="AJ72" s="24">
        <v>23.5</v>
      </c>
      <c r="AK72" s="24">
        <v>23</v>
      </c>
      <c r="AL72" s="24">
        <v>27.1</v>
      </c>
      <c r="AM72" s="24">
        <v>15.399999999999999</v>
      </c>
      <c r="AN72" s="24">
        <v>24.1</v>
      </c>
      <c r="AO72" s="24">
        <v>28.9</v>
      </c>
      <c r="AP72" s="24">
        <v>20.9</v>
      </c>
      <c r="AQ72" s="24">
        <v>-999</v>
      </c>
      <c r="AR72" s="24">
        <v>18.399999999999999</v>
      </c>
      <c r="AS72" s="24">
        <v>16.3</v>
      </c>
      <c r="AT72" s="24">
        <v>21.4</v>
      </c>
      <c r="AU72" s="24">
        <v>24</v>
      </c>
      <c r="AV72" s="24">
        <v>32.6</v>
      </c>
      <c r="AW72" s="24">
        <v>23.1</v>
      </c>
      <c r="AX72" s="24">
        <v>18.2</v>
      </c>
      <c r="AY72" s="24">
        <v>21.5</v>
      </c>
      <c r="AZ72" s="24">
        <v>10.5</v>
      </c>
      <c r="BA72" s="24">
        <v>23.1</v>
      </c>
      <c r="BB72" s="24">
        <v>17.3</v>
      </c>
      <c r="BC72" s="24">
        <v>20.5</v>
      </c>
      <c r="BD72" s="24">
        <v>14.8</v>
      </c>
      <c r="BE72" s="24">
        <v>19.2</v>
      </c>
      <c r="BF72" s="24">
        <v>22</v>
      </c>
    </row>
    <row r="73" spans="1:58">
      <c r="A73" s="34">
        <v>3023</v>
      </c>
      <c r="B73" s="25">
        <v>22.8</v>
      </c>
      <c r="C73" s="24">
        <v>22.8</v>
      </c>
      <c r="D73" s="24">
        <v>20.3</v>
      </c>
      <c r="E73" s="24">
        <v>23.1</v>
      </c>
      <c r="F73" s="24">
        <v>20.9</v>
      </c>
      <c r="G73" s="24">
        <v>15.8</v>
      </c>
      <c r="H73" s="24">
        <v>10.1</v>
      </c>
      <c r="I73" s="24">
        <v>22.6</v>
      </c>
      <c r="J73" s="24">
        <v>24.4</v>
      </c>
      <c r="K73" s="24">
        <v>27.1</v>
      </c>
      <c r="L73" s="24">
        <v>11.3</v>
      </c>
      <c r="M73" s="24">
        <v>21.1</v>
      </c>
      <c r="N73" s="24">
        <v>17.2</v>
      </c>
      <c r="O73" s="24">
        <v>21.8</v>
      </c>
      <c r="P73" s="24">
        <v>25.3</v>
      </c>
      <c r="Q73" s="24">
        <v>11</v>
      </c>
      <c r="R73" s="24">
        <v>27</v>
      </c>
      <c r="S73" s="24">
        <v>14.9</v>
      </c>
      <c r="T73" s="24">
        <v>21.7</v>
      </c>
      <c r="U73" s="24">
        <v>15.100000000000001</v>
      </c>
      <c r="V73" s="24">
        <v>16.399999999999999</v>
      </c>
      <c r="W73" s="24">
        <v>20.5</v>
      </c>
      <c r="X73" s="24">
        <v>19.899999999999999</v>
      </c>
      <c r="Y73" s="24">
        <v>20.9</v>
      </c>
      <c r="Z73" s="24">
        <v>22.7</v>
      </c>
      <c r="AA73" s="24">
        <v>32.6</v>
      </c>
      <c r="AB73" s="24">
        <v>18.399999999999999</v>
      </c>
      <c r="AC73" s="24">
        <v>21</v>
      </c>
      <c r="AD73" s="24">
        <v>13.7</v>
      </c>
      <c r="AE73" s="24">
        <v>24.1</v>
      </c>
      <c r="AF73" s="24">
        <v>19.3</v>
      </c>
      <c r="AG73" s="24">
        <v>14.3</v>
      </c>
      <c r="AH73" s="24">
        <v>22</v>
      </c>
      <c r="AI73" s="24">
        <v>12.9</v>
      </c>
      <c r="AJ73" s="24">
        <v>23.7</v>
      </c>
      <c r="AK73" s="24">
        <v>28.5</v>
      </c>
      <c r="AL73" s="24">
        <v>20.9</v>
      </c>
      <c r="AM73" s="24">
        <v>12.9</v>
      </c>
      <c r="AN73" s="24">
        <v>21.2</v>
      </c>
      <c r="AO73" s="24">
        <v>25.7</v>
      </c>
      <c r="AP73" s="24">
        <v>22.6</v>
      </c>
      <c r="AQ73" s="24">
        <v>17.600000000000001</v>
      </c>
      <c r="AR73" s="24">
        <v>18.8</v>
      </c>
      <c r="AS73" s="24">
        <v>15.3</v>
      </c>
      <c r="AT73" s="24">
        <v>24.4</v>
      </c>
      <c r="AU73" s="24">
        <v>23.3</v>
      </c>
      <c r="AV73" s="24">
        <v>20.6</v>
      </c>
      <c r="AW73" s="24">
        <v>20.5</v>
      </c>
      <c r="AX73" s="24">
        <v>22.5</v>
      </c>
      <c r="AY73" s="24">
        <v>26.7</v>
      </c>
      <c r="AZ73" s="24">
        <v>7.4</v>
      </c>
      <c r="BA73" s="24">
        <v>19.7</v>
      </c>
      <c r="BB73" s="24">
        <v>20.399999999999999</v>
      </c>
      <c r="BC73" s="24">
        <v>23.1</v>
      </c>
      <c r="BD73" s="24">
        <v>10.8</v>
      </c>
      <c r="BE73" s="24">
        <v>18.7</v>
      </c>
      <c r="BF73" s="24">
        <v>19.100000000000001</v>
      </c>
    </row>
    <row r="74" spans="1:58">
      <c r="A74" s="34">
        <v>3028</v>
      </c>
      <c r="B74" s="25">
        <v>21.9</v>
      </c>
      <c r="C74" s="24">
        <v>22.9</v>
      </c>
      <c r="D74" s="24">
        <v>22.1</v>
      </c>
      <c r="E74" s="24">
        <v>23.9</v>
      </c>
      <c r="F74" s="24">
        <v>18.5</v>
      </c>
      <c r="G74" s="24">
        <v>16.8</v>
      </c>
      <c r="H74" s="24">
        <v>7.6</v>
      </c>
      <c r="I74" s="24">
        <v>22.6</v>
      </c>
      <c r="J74" s="24">
        <v>24.8</v>
      </c>
      <c r="K74" s="24">
        <v>28</v>
      </c>
      <c r="L74" s="24">
        <v>19.399999999999999</v>
      </c>
      <c r="M74" s="24">
        <v>23.1</v>
      </c>
      <c r="N74" s="24">
        <v>21.1</v>
      </c>
      <c r="O74" s="24">
        <v>28.3</v>
      </c>
      <c r="P74" s="24">
        <v>23.7</v>
      </c>
      <c r="Q74" s="24">
        <v>11.4</v>
      </c>
      <c r="R74" s="24">
        <v>20.8</v>
      </c>
      <c r="S74" s="24">
        <v>17.3</v>
      </c>
      <c r="T74" s="24">
        <v>21.5</v>
      </c>
      <c r="U74" s="24">
        <v>17.399999999999999</v>
      </c>
      <c r="V74" s="24">
        <v>25.7</v>
      </c>
      <c r="W74" s="24">
        <v>18.3</v>
      </c>
      <c r="X74" s="24">
        <v>22</v>
      </c>
      <c r="Y74" s="24">
        <v>25.8</v>
      </c>
      <c r="Z74" s="24">
        <v>22.8</v>
      </c>
      <c r="AA74" s="24">
        <v>29.7</v>
      </c>
      <c r="AB74" s="24">
        <v>18.399999999999999</v>
      </c>
      <c r="AC74" s="24">
        <v>19.100000000000001</v>
      </c>
      <c r="AD74" s="24">
        <v>13.9</v>
      </c>
      <c r="AE74" s="24">
        <v>22.6</v>
      </c>
      <c r="AF74" s="24">
        <v>25.5</v>
      </c>
      <c r="AG74" s="24">
        <v>17.899999999999999</v>
      </c>
      <c r="AH74" s="24">
        <v>24.9</v>
      </c>
      <c r="AI74" s="24">
        <v>20.2</v>
      </c>
      <c r="AJ74" s="24">
        <v>27.9</v>
      </c>
      <c r="AK74" s="24">
        <v>24</v>
      </c>
      <c r="AL74" s="24">
        <v>20.2</v>
      </c>
      <c r="AM74" s="24">
        <v>18.8</v>
      </c>
      <c r="AN74" s="24">
        <v>23.8</v>
      </c>
      <c r="AO74" s="24">
        <v>26.2</v>
      </c>
      <c r="AP74" s="24">
        <v>22.8</v>
      </c>
      <c r="AQ74" s="24">
        <v>19.7</v>
      </c>
      <c r="AR74" s="24">
        <v>18.399999999999999</v>
      </c>
      <c r="AS74" s="24">
        <v>15.399999999999999</v>
      </c>
      <c r="AT74" s="24">
        <v>21.1</v>
      </c>
      <c r="AU74" s="24">
        <v>21.2</v>
      </c>
      <c r="AV74" s="24">
        <v>22.8</v>
      </c>
      <c r="AW74" s="24">
        <v>21.8</v>
      </c>
      <c r="AX74" s="24">
        <v>22.7</v>
      </c>
      <c r="AY74" s="24">
        <v>30.9</v>
      </c>
      <c r="AZ74" s="24">
        <v>11.2</v>
      </c>
      <c r="BA74" s="24">
        <v>26.9</v>
      </c>
      <c r="BB74" s="24">
        <v>21.5</v>
      </c>
      <c r="BC74" s="24">
        <v>26.3</v>
      </c>
      <c r="BD74" s="24">
        <v>29.5</v>
      </c>
      <c r="BE74" s="24">
        <v>24.7</v>
      </c>
      <c r="BF74" s="24">
        <v>18.5</v>
      </c>
    </row>
    <row r="75" spans="1:58">
      <c r="A75" s="34">
        <v>3032</v>
      </c>
      <c r="B75" s="25">
        <v>51</v>
      </c>
      <c r="C75" s="24">
        <v>27</v>
      </c>
      <c r="D75" s="24">
        <v>38.1</v>
      </c>
      <c r="E75" s="24">
        <v>23.1</v>
      </c>
      <c r="F75" s="24">
        <v>34.1</v>
      </c>
      <c r="G75" s="24">
        <v>18.399999999999999</v>
      </c>
      <c r="H75" s="24">
        <v>21.7</v>
      </c>
      <c r="I75" s="24">
        <v>35.5</v>
      </c>
      <c r="J75" s="24">
        <v>37.5</v>
      </c>
      <c r="K75" s="24">
        <v>34.6</v>
      </c>
      <c r="L75" s="24">
        <v>12.4</v>
      </c>
      <c r="M75" s="24">
        <v>29</v>
      </c>
      <c r="N75" s="24">
        <v>22.3</v>
      </c>
      <c r="O75" s="24">
        <v>25.4</v>
      </c>
      <c r="P75" s="24">
        <v>31.9</v>
      </c>
      <c r="Q75" s="24">
        <v>20</v>
      </c>
      <c r="R75" s="24">
        <v>41.1</v>
      </c>
      <c r="S75" s="24">
        <v>26</v>
      </c>
      <c r="T75" s="24">
        <v>29.6</v>
      </c>
      <c r="U75" s="24">
        <v>16.5</v>
      </c>
      <c r="V75" s="24">
        <v>30.1</v>
      </c>
      <c r="W75" s="24">
        <v>30.3</v>
      </c>
      <c r="X75" s="24">
        <v>28.3</v>
      </c>
      <c r="Y75" s="24">
        <v>32.799999999999997</v>
      </c>
      <c r="Z75" s="24">
        <v>36</v>
      </c>
      <c r="AA75" s="24">
        <v>35.5</v>
      </c>
      <c r="AB75" s="24">
        <v>20</v>
      </c>
      <c r="AC75" s="24">
        <v>32.799999999999997</v>
      </c>
      <c r="AD75" s="24">
        <v>21.4</v>
      </c>
      <c r="AE75" s="24">
        <v>32.5</v>
      </c>
      <c r="AF75" s="24">
        <v>23.7</v>
      </c>
      <c r="AG75" s="24">
        <v>14.7</v>
      </c>
      <c r="AH75" s="24">
        <v>17.8</v>
      </c>
      <c r="AI75" s="24">
        <v>19.399999999999999</v>
      </c>
      <c r="AJ75" s="24">
        <v>33.6</v>
      </c>
      <c r="AK75" s="24">
        <v>43.7</v>
      </c>
      <c r="AL75" s="24">
        <v>41.2</v>
      </c>
      <c r="AM75" s="24">
        <v>23.6</v>
      </c>
      <c r="AN75" s="24">
        <v>34.299999999999997</v>
      </c>
      <c r="AO75" s="24">
        <v>29.8</v>
      </c>
      <c r="AP75" s="24">
        <v>36.799999999999997</v>
      </c>
      <c r="AQ75" s="24">
        <v>31.9</v>
      </c>
      <c r="AR75" s="24">
        <v>34.299999999999997</v>
      </c>
      <c r="AS75" s="24">
        <v>24.1</v>
      </c>
      <c r="AT75" s="24">
        <v>19</v>
      </c>
      <c r="AU75" s="24">
        <v>31.200000000000003</v>
      </c>
      <c r="AV75" s="24">
        <v>25.5</v>
      </c>
      <c r="AW75" s="24">
        <v>39.5</v>
      </c>
      <c r="AX75" s="24">
        <v>21.1</v>
      </c>
      <c r="AY75" s="24">
        <v>16.399999999999999</v>
      </c>
      <c r="AZ75" s="24">
        <v>22.2</v>
      </c>
      <c r="BA75" s="24">
        <v>25.1</v>
      </c>
      <c r="BB75" s="24">
        <v>23.1</v>
      </c>
      <c r="BC75" s="24">
        <v>25.6</v>
      </c>
      <c r="BD75" s="24">
        <v>25.4</v>
      </c>
      <c r="BE75" s="24">
        <v>24.6</v>
      </c>
      <c r="BF75" s="24">
        <v>28.9</v>
      </c>
    </row>
    <row r="76" spans="1:58">
      <c r="A76" s="34">
        <v>3086</v>
      </c>
      <c r="B76" s="25">
        <v>29.9</v>
      </c>
      <c r="C76" s="24">
        <v>22.3</v>
      </c>
      <c r="D76" s="24">
        <v>23.7</v>
      </c>
      <c r="E76" s="24">
        <v>21.7</v>
      </c>
      <c r="F76" s="24">
        <v>21.2</v>
      </c>
      <c r="G76" s="24">
        <v>14.4</v>
      </c>
      <c r="H76" s="24">
        <v>11.3</v>
      </c>
      <c r="I76" s="24">
        <v>31</v>
      </c>
      <c r="J76" s="24">
        <v>26.6</v>
      </c>
      <c r="K76" s="24">
        <v>26.2</v>
      </c>
      <c r="L76" s="24">
        <v>8.4</v>
      </c>
      <c r="M76" s="24">
        <v>19.7</v>
      </c>
      <c r="N76" s="24">
        <v>17.5</v>
      </c>
      <c r="O76" s="24">
        <v>20.5</v>
      </c>
      <c r="P76" s="24">
        <v>25.2</v>
      </c>
      <c r="Q76" s="24">
        <v>12.9</v>
      </c>
      <c r="R76" s="24">
        <v>25.5</v>
      </c>
      <c r="S76" s="24">
        <v>14.7</v>
      </c>
      <c r="T76" s="24">
        <v>28.4</v>
      </c>
      <c r="U76" s="24">
        <v>12.9</v>
      </c>
      <c r="V76" s="24">
        <v>18.3</v>
      </c>
      <c r="W76" s="24">
        <v>20</v>
      </c>
      <c r="X76" s="24">
        <v>18.7</v>
      </c>
      <c r="Y76" s="24">
        <v>26.9</v>
      </c>
      <c r="Z76" s="24">
        <v>25.3</v>
      </c>
      <c r="AA76" s="24">
        <v>30.6</v>
      </c>
      <c r="AB76" s="24">
        <v>18.5</v>
      </c>
      <c r="AC76" s="24">
        <v>22.1</v>
      </c>
      <c r="AD76" s="24">
        <v>17.5</v>
      </c>
      <c r="AE76" s="24">
        <v>25.2</v>
      </c>
      <c r="AF76" s="24">
        <v>24.4</v>
      </c>
      <c r="AG76" s="24">
        <v>11</v>
      </c>
      <c r="AH76" s="24">
        <v>19.399999999999999</v>
      </c>
      <c r="AI76" s="24">
        <v>16.100000000000001</v>
      </c>
      <c r="AJ76" s="24">
        <v>24.1</v>
      </c>
      <c r="AK76" s="24">
        <v>28</v>
      </c>
      <c r="AL76" s="24">
        <v>27.1</v>
      </c>
      <c r="AM76" s="24">
        <v>9.4</v>
      </c>
      <c r="AN76" s="24">
        <v>25.1</v>
      </c>
      <c r="AO76" s="24">
        <v>26.4</v>
      </c>
      <c r="AP76" s="24">
        <v>20.6</v>
      </c>
      <c r="AQ76" s="24">
        <v>20.7</v>
      </c>
      <c r="AR76" s="24">
        <v>18.2</v>
      </c>
      <c r="AS76" s="24">
        <v>15.5</v>
      </c>
      <c r="AT76" s="24">
        <v>18.899999999999999</v>
      </c>
      <c r="AU76" s="24">
        <v>17.5</v>
      </c>
      <c r="AV76" s="24">
        <v>24.4</v>
      </c>
      <c r="AW76" s="24">
        <v>24.8</v>
      </c>
      <c r="AX76" s="24">
        <v>15.8</v>
      </c>
      <c r="AY76" s="24">
        <v>11.8</v>
      </c>
      <c r="AZ76" s="24">
        <v>9.3000000000000007</v>
      </c>
      <c r="BA76" s="24">
        <v>20.7</v>
      </c>
      <c r="BB76" s="24">
        <v>16.399999999999999</v>
      </c>
      <c r="BC76" s="24">
        <v>18.7</v>
      </c>
      <c r="BD76" s="24">
        <v>15.8</v>
      </c>
      <c r="BE76" s="24">
        <v>15.100000000000001</v>
      </c>
      <c r="BF76" s="24">
        <v>20</v>
      </c>
    </row>
    <row r="77" spans="1:58">
      <c r="A77" s="34">
        <v>3093</v>
      </c>
      <c r="B77" s="25">
        <v>23.5</v>
      </c>
      <c r="C77" s="24">
        <v>24.6</v>
      </c>
      <c r="D77" s="24">
        <v>24.9</v>
      </c>
      <c r="E77" s="24">
        <v>20.100000000000001</v>
      </c>
      <c r="F77" s="24">
        <v>22.9</v>
      </c>
      <c r="G77" s="24">
        <v>13</v>
      </c>
      <c r="H77" s="24">
        <v>12.9</v>
      </c>
      <c r="I77" s="24">
        <v>24.8</v>
      </c>
      <c r="J77" s="24">
        <v>27.4</v>
      </c>
      <c r="K77" s="24">
        <v>25.2</v>
      </c>
      <c r="L77" s="24">
        <v>12.4</v>
      </c>
      <c r="M77" s="24">
        <v>22.8</v>
      </c>
      <c r="N77" s="24">
        <v>20.3</v>
      </c>
      <c r="O77" s="24">
        <v>23.1</v>
      </c>
      <c r="P77" s="24">
        <v>23.8</v>
      </c>
      <c r="Q77" s="24">
        <v>11.8</v>
      </c>
      <c r="R77" s="24">
        <v>25</v>
      </c>
      <c r="S77" s="24">
        <v>12.4</v>
      </c>
      <c r="T77" s="24">
        <v>21.3</v>
      </c>
      <c r="U77" s="24">
        <v>9.1999999999999993</v>
      </c>
      <c r="V77" s="24">
        <v>16.5</v>
      </c>
      <c r="W77" s="24">
        <v>13.3</v>
      </c>
      <c r="X77" s="24">
        <v>13.8</v>
      </c>
      <c r="Y77" s="24">
        <v>22.4</v>
      </c>
      <c r="Z77" s="24">
        <v>17.5</v>
      </c>
      <c r="AA77" s="24">
        <v>27.9</v>
      </c>
      <c r="AB77" s="24">
        <v>17.100000000000001</v>
      </c>
      <c r="AC77" s="24">
        <v>17.3</v>
      </c>
      <c r="AD77" s="24">
        <v>16.100000000000001</v>
      </c>
      <c r="AE77" s="24">
        <v>22.2</v>
      </c>
      <c r="AF77" s="24">
        <v>24.4</v>
      </c>
      <c r="AG77" s="24">
        <v>10</v>
      </c>
      <c r="AH77" s="24">
        <v>19.7</v>
      </c>
      <c r="AI77" s="24">
        <v>13.2</v>
      </c>
      <c r="AJ77" s="24">
        <v>21.8</v>
      </c>
      <c r="AK77" s="24">
        <v>22.5</v>
      </c>
      <c r="AL77" s="24">
        <v>25.3</v>
      </c>
      <c r="AM77" s="24">
        <v>11.9</v>
      </c>
      <c r="AN77" s="24">
        <v>22.6</v>
      </c>
      <c r="AO77" s="24">
        <v>24.6</v>
      </c>
      <c r="AP77" s="24">
        <v>24.1</v>
      </c>
      <c r="AQ77" s="24">
        <v>18.100000000000001</v>
      </c>
      <c r="AR77" s="24">
        <v>19.399999999999999</v>
      </c>
      <c r="AS77" s="24">
        <v>14.6</v>
      </c>
      <c r="AT77" s="24">
        <v>18.600000000000001</v>
      </c>
      <c r="AU77" s="24">
        <v>21</v>
      </c>
      <c r="AV77" s="24">
        <v>25.4</v>
      </c>
      <c r="AW77" s="24">
        <v>22.1</v>
      </c>
      <c r="AX77" s="24">
        <v>20.3</v>
      </c>
      <c r="AY77" s="24">
        <v>17.2</v>
      </c>
      <c r="AZ77" s="24">
        <v>8.1999999999999993</v>
      </c>
      <c r="BA77" s="24">
        <v>23.7</v>
      </c>
      <c r="BB77" s="24">
        <v>22.8</v>
      </c>
      <c r="BC77" s="24">
        <v>17.399999999999999</v>
      </c>
      <c r="BD77" s="24">
        <v>12.6</v>
      </c>
      <c r="BE77" s="24">
        <v>18.899999999999999</v>
      </c>
      <c r="BF77" s="24">
        <v>19.100000000000001</v>
      </c>
    </row>
    <row r="78" spans="1:58">
      <c r="A78" s="34">
        <v>3098</v>
      </c>
      <c r="B78" s="25">
        <v>21.8</v>
      </c>
      <c r="C78" s="24">
        <v>23.7</v>
      </c>
      <c r="D78" s="24">
        <v>25.5</v>
      </c>
      <c r="E78" s="24">
        <v>22.6</v>
      </c>
      <c r="F78" s="24">
        <v>22.1</v>
      </c>
      <c r="G78" s="24">
        <v>22.5</v>
      </c>
      <c r="H78" s="24">
        <v>9.1999999999999993</v>
      </c>
      <c r="I78" s="24">
        <v>24.9</v>
      </c>
      <c r="J78" s="24">
        <v>29.4</v>
      </c>
      <c r="K78" s="24">
        <v>33.9</v>
      </c>
      <c r="L78" s="24">
        <v>25.8</v>
      </c>
      <c r="M78" s="24">
        <v>20.2</v>
      </c>
      <c r="N78" s="24">
        <v>19.899999999999999</v>
      </c>
      <c r="O78" s="24">
        <v>24.5</v>
      </c>
      <c r="P78" s="24">
        <v>26.1</v>
      </c>
      <c r="Q78" s="24">
        <v>14.8</v>
      </c>
      <c r="R78" s="24">
        <v>20</v>
      </c>
      <c r="S78" s="24">
        <v>19.7</v>
      </c>
      <c r="T78" s="24">
        <v>21.3</v>
      </c>
      <c r="U78" s="24">
        <v>20.3</v>
      </c>
      <c r="V78" s="24">
        <v>22.5</v>
      </c>
      <c r="W78" s="24">
        <v>17.2</v>
      </c>
      <c r="X78" s="24">
        <v>21.8</v>
      </c>
      <c r="Y78" s="24">
        <v>27.2</v>
      </c>
      <c r="Z78" s="24">
        <v>21.7</v>
      </c>
      <c r="AA78" s="24">
        <v>34.799999999999997</v>
      </c>
      <c r="AB78" s="24">
        <v>20.9</v>
      </c>
      <c r="AC78" s="24">
        <v>17.100000000000001</v>
      </c>
      <c r="AD78" s="24">
        <v>12.8</v>
      </c>
      <c r="AE78" s="24">
        <v>27</v>
      </c>
      <c r="AF78" s="24">
        <v>22.7</v>
      </c>
      <c r="AG78" s="24">
        <v>16.3</v>
      </c>
      <c r="AH78" s="24">
        <v>25.2</v>
      </c>
      <c r="AI78" s="24">
        <v>22</v>
      </c>
      <c r="AJ78" s="24">
        <v>24</v>
      </c>
      <c r="AK78" s="24">
        <v>19.5</v>
      </c>
      <c r="AL78" s="24">
        <v>21.1</v>
      </c>
      <c r="AM78" s="24">
        <v>18.5</v>
      </c>
      <c r="AN78" s="24">
        <v>27.4</v>
      </c>
      <c r="AO78" s="24">
        <v>25.9</v>
      </c>
      <c r="AP78" s="24">
        <v>25.3</v>
      </c>
      <c r="AQ78" s="24">
        <v>16.100000000000001</v>
      </c>
      <c r="AR78" s="24">
        <v>15.5</v>
      </c>
      <c r="AS78" s="24">
        <v>18.899999999999999</v>
      </c>
      <c r="AT78" s="24">
        <v>30.3</v>
      </c>
      <c r="AU78" s="24">
        <v>23.4</v>
      </c>
      <c r="AV78" s="24">
        <v>19.100000000000001</v>
      </c>
      <c r="AW78" s="24">
        <v>26.1</v>
      </c>
      <c r="AX78" s="24">
        <v>28.2</v>
      </c>
      <c r="AY78" s="24">
        <v>30.7</v>
      </c>
      <c r="AZ78" s="24">
        <v>14.7</v>
      </c>
      <c r="BA78" s="24">
        <v>23.4</v>
      </c>
      <c r="BB78" s="24">
        <v>19</v>
      </c>
      <c r="BC78" s="24">
        <v>25.7</v>
      </c>
      <c r="BD78" s="24">
        <v>31.299999999999997</v>
      </c>
      <c r="BE78" s="24">
        <v>21</v>
      </c>
      <c r="BF78" s="24">
        <v>21.1</v>
      </c>
    </row>
    <row r="79" spans="1:58">
      <c r="A79" s="34">
        <v>3126</v>
      </c>
      <c r="B79" s="25">
        <v>26.3</v>
      </c>
      <c r="C79" s="24">
        <v>15</v>
      </c>
      <c r="D79" s="24">
        <v>25</v>
      </c>
      <c r="E79" s="24">
        <v>15.5</v>
      </c>
      <c r="F79" s="24">
        <v>19</v>
      </c>
      <c r="G79" s="24">
        <v>13.3</v>
      </c>
      <c r="H79" s="24">
        <v>12.8</v>
      </c>
      <c r="I79" s="24">
        <v>-999</v>
      </c>
      <c r="J79" s="24">
        <v>22.8</v>
      </c>
      <c r="K79" s="24">
        <v>28.5</v>
      </c>
      <c r="L79" s="24">
        <v>11</v>
      </c>
      <c r="M79" s="24">
        <v>24.4</v>
      </c>
      <c r="N79" s="24">
        <v>20.7</v>
      </c>
      <c r="O79" s="24">
        <v>21.3</v>
      </c>
      <c r="P79" s="24">
        <v>24.5</v>
      </c>
      <c r="Q79" s="24">
        <v>9.6999999999999993</v>
      </c>
      <c r="R79" s="24">
        <v>25</v>
      </c>
      <c r="S79" s="24">
        <v>21.1</v>
      </c>
      <c r="T79" s="24">
        <v>23.4</v>
      </c>
      <c r="U79" s="24">
        <v>12.6</v>
      </c>
      <c r="V79" s="24">
        <v>22.2</v>
      </c>
      <c r="W79" s="24">
        <v>22.5</v>
      </c>
      <c r="X79" s="24">
        <v>16.3</v>
      </c>
      <c r="Y79" s="24">
        <v>21.1</v>
      </c>
      <c r="Z79" s="24">
        <v>18.7</v>
      </c>
      <c r="AA79" s="24">
        <v>28.9</v>
      </c>
      <c r="AB79" s="24">
        <v>17.600000000000001</v>
      </c>
      <c r="AC79" s="24">
        <v>15.899999999999999</v>
      </c>
      <c r="AD79" s="24">
        <v>23</v>
      </c>
      <c r="AE79" s="24">
        <v>23.2</v>
      </c>
      <c r="AF79" s="24">
        <v>20.9</v>
      </c>
      <c r="AG79" s="24">
        <v>15.399999999999999</v>
      </c>
      <c r="AH79" s="24">
        <v>18.600000000000001</v>
      </c>
      <c r="AI79" s="24">
        <v>19.2</v>
      </c>
      <c r="AJ79" s="24">
        <v>22.7</v>
      </c>
      <c r="AK79" s="24">
        <v>19.5</v>
      </c>
      <c r="AL79" s="24">
        <v>22</v>
      </c>
      <c r="AM79" s="24">
        <v>14.4</v>
      </c>
      <c r="AN79" s="24">
        <v>20.7</v>
      </c>
      <c r="AO79" s="24">
        <v>25.7</v>
      </c>
      <c r="AP79" s="24">
        <v>16.100000000000001</v>
      </c>
      <c r="AQ79" s="24">
        <v>16.100000000000001</v>
      </c>
      <c r="AR79" s="24">
        <v>19.2</v>
      </c>
      <c r="AS79" s="24">
        <v>15.100000000000001</v>
      </c>
      <c r="AT79" s="24">
        <v>19.7</v>
      </c>
      <c r="AU79" s="24">
        <v>20.9</v>
      </c>
      <c r="AV79" s="24">
        <v>27.1</v>
      </c>
      <c r="AW79" s="24">
        <v>25.5</v>
      </c>
      <c r="AX79" s="24">
        <v>19.100000000000001</v>
      </c>
      <c r="AY79" s="24">
        <v>27.2</v>
      </c>
      <c r="AZ79" s="24">
        <v>10.3</v>
      </c>
      <c r="BA79" s="24">
        <v>23.4</v>
      </c>
      <c r="BB79" s="24">
        <v>18.5</v>
      </c>
      <c r="BC79" s="24">
        <v>22</v>
      </c>
      <c r="BD79" s="24">
        <v>13.2</v>
      </c>
      <c r="BE79" s="24">
        <v>-999</v>
      </c>
      <c r="BF79" s="24">
        <v>17.5</v>
      </c>
    </row>
    <row r="80" spans="1:58">
      <c r="A80" s="34">
        <v>3166</v>
      </c>
      <c r="B80" s="25">
        <v>23</v>
      </c>
      <c r="C80" s="24">
        <v>24.3</v>
      </c>
      <c r="D80" s="24">
        <v>23.5</v>
      </c>
      <c r="E80" s="24">
        <v>14.8</v>
      </c>
      <c r="F80" s="24">
        <v>13.8</v>
      </c>
      <c r="G80" s="24">
        <v>15.5</v>
      </c>
      <c r="H80" s="24">
        <v>11.3</v>
      </c>
      <c r="I80" s="24">
        <v>27.5</v>
      </c>
      <c r="J80" s="24">
        <v>23</v>
      </c>
      <c r="K80" s="24">
        <v>32.299999999999997</v>
      </c>
      <c r="L80" s="24">
        <v>23.4</v>
      </c>
      <c r="M80" s="24">
        <v>22.4</v>
      </c>
      <c r="N80" s="24">
        <v>19.100000000000001</v>
      </c>
      <c r="O80" s="24">
        <v>20</v>
      </c>
      <c r="P80" s="24">
        <v>24.7</v>
      </c>
      <c r="Q80" s="24">
        <v>14.1</v>
      </c>
      <c r="R80" s="24">
        <v>21.6</v>
      </c>
      <c r="S80" s="24">
        <v>18.8</v>
      </c>
      <c r="T80" s="24">
        <v>22.3</v>
      </c>
      <c r="U80" s="24">
        <v>12.7</v>
      </c>
      <c r="V80" s="24">
        <v>16.5</v>
      </c>
      <c r="W80" s="24">
        <v>19.8</v>
      </c>
      <c r="X80" s="24">
        <v>17.5</v>
      </c>
      <c r="Y80" s="24">
        <v>22</v>
      </c>
      <c r="Z80" s="24">
        <v>29.5</v>
      </c>
      <c r="AA80" s="24">
        <v>30</v>
      </c>
      <c r="AB80" s="24">
        <v>19.899999999999999</v>
      </c>
      <c r="AC80" s="24">
        <v>18.899999999999999</v>
      </c>
      <c r="AD80" s="24">
        <v>16.5</v>
      </c>
      <c r="AE80" s="24">
        <v>26.4</v>
      </c>
      <c r="AF80" s="24">
        <v>21.4</v>
      </c>
      <c r="AG80" s="24">
        <v>24.3</v>
      </c>
      <c r="AH80" s="24">
        <v>21.4</v>
      </c>
      <c r="AI80" s="24">
        <v>23.2</v>
      </c>
      <c r="AJ80" s="24">
        <v>22.6</v>
      </c>
      <c r="AK80" s="24">
        <v>22.1</v>
      </c>
      <c r="AL80" s="24">
        <v>20.399999999999999</v>
      </c>
      <c r="AM80" s="24">
        <v>19</v>
      </c>
      <c r="AN80" s="24">
        <v>22</v>
      </c>
      <c r="AO80" s="24">
        <v>21.5</v>
      </c>
      <c r="AP80" s="24">
        <v>21.4</v>
      </c>
      <c r="AQ80" s="24">
        <v>14</v>
      </c>
      <c r="AR80" s="24">
        <v>17.399999999999999</v>
      </c>
      <c r="AS80" s="24">
        <v>24.3</v>
      </c>
      <c r="AT80" s="24">
        <v>24.4</v>
      </c>
      <c r="AU80" s="24">
        <v>19.2</v>
      </c>
      <c r="AV80" s="24">
        <v>19.2</v>
      </c>
      <c r="AW80" s="24">
        <v>25</v>
      </c>
      <c r="AX80" s="24">
        <v>20.7</v>
      </c>
      <c r="AY80" s="24">
        <v>25.2</v>
      </c>
      <c r="AZ80" s="24">
        <v>25.2</v>
      </c>
      <c r="BA80" s="24">
        <v>20</v>
      </c>
      <c r="BB80" s="24">
        <v>15.600000000000001</v>
      </c>
      <c r="BC80" s="24">
        <v>22.3</v>
      </c>
      <c r="BD80" s="24">
        <v>25.8</v>
      </c>
      <c r="BE80" s="24">
        <v>15.399999999999999</v>
      </c>
      <c r="BF80" s="24">
        <v>19.899999999999999</v>
      </c>
    </row>
    <row r="81" spans="1:58">
      <c r="A81" s="34">
        <v>3167</v>
      </c>
      <c r="B81" s="25">
        <v>20.100000000000001</v>
      </c>
      <c r="C81" s="24">
        <v>25.4</v>
      </c>
      <c r="D81" s="24">
        <v>20.9</v>
      </c>
      <c r="E81" s="24">
        <v>19.899999999999999</v>
      </c>
      <c r="F81" s="24">
        <v>26.9</v>
      </c>
      <c r="G81" s="24">
        <v>15.100000000000001</v>
      </c>
      <c r="H81" s="24">
        <v>11.7</v>
      </c>
      <c r="I81" s="24">
        <v>23.1</v>
      </c>
      <c r="J81" s="24">
        <v>24</v>
      </c>
      <c r="K81" s="24">
        <v>26.8</v>
      </c>
      <c r="L81" s="24">
        <v>20</v>
      </c>
      <c r="M81" s="24">
        <v>17.899999999999999</v>
      </c>
      <c r="N81" s="24">
        <v>17.399999999999999</v>
      </c>
      <c r="O81" s="24">
        <v>23.1</v>
      </c>
      <c r="P81" s="24">
        <v>23.5</v>
      </c>
      <c r="Q81" s="24">
        <v>12.8</v>
      </c>
      <c r="R81" s="24">
        <v>22.7</v>
      </c>
      <c r="S81" s="24">
        <v>20.2</v>
      </c>
      <c r="T81" s="24">
        <v>23.8</v>
      </c>
      <c r="U81" s="24">
        <v>14.1</v>
      </c>
      <c r="V81" s="24">
        <v>20.5</v>
      </c>
      <c r="W81" s="24">
        <v>19.899999999999999</v>
      </c>
      <c r="X81" s="24">
        <v>26.1</v>
      </c>
      <c r="Y81" s="24">
        <v>21</v>
      </c>
      <c r="Z81" s="24">
        <v>21.8</v>
      </c>
      <c r="AA81" s="24">
        <v>32.5</v>
      </c>
      <c r="AB81" s="24">
        <v>26</v>
      </c>
      <c r="AC81" s="24">
        <v>20.399999999999999</v>
      </c>
      <c r="AD81" s="24">
        <v>14</v>
      </c>
      <c r="AE81" s="24">
        <v>24.5</v>
      </c>
      <c r="AF81" s="24">
        <v>22.4</v>
      </c>
      <c r="AG81" s="24">
        <v>19.2</v>
      </c>
      <c r="AH81" s="24">
        <v>29.9</v>
      </c>
      <c r="AI81" s="24">
        <v>20.399999999999999</v>
      </c>
      <c r="AJ81" s="24">
        <v>22</v>
      </c>
      <c r="AK81" s="24">
        <v>25.1</v>
      </c>
      <c r="AL81" s="24">
        <v>21.3</v>
      </c>
      <c r="AM81" s="24">
        <v>17.600000000000001</v>
      </c>
      <c r="AN81" s="24">
        <v>20.2</v>
      </c>
      <c r="AO81" s="24">
        <v>24.5</v>
      </c>
      <c r="AP81" s="24">
        <v>18.899999999999999</v>
      </c>
      <c r="AQ81" s="24">
        <v>15.100000000000001</v>
      </c>
      <c r="AR81" s="24">
        <v>17.3</v>
      </c>
      <c r="AS81" s="24">
        <v>19.8</v>
      </c>
      <c r="AT81" s="24">
        <v>26.6</v>
      </c>
      <c r="AU81" s="24">
        <v>17.7</v>
      </c>
      <c r="AV81" s="24">
        <v>18.2</v>
      </c>
      <c r="AW81" s="24">
        <v>21.7</v>
      </c>
      <c r="AX81" s="24">
        <v>19.8</v>
      </c>
      <c r="AY81" s="24">
        <v>26</v>
      </c>
      <c r="AZ81" s="24">
        <v>13.4</v>
      </c>
      <c r="BA81" s="24">
        <v>24</v>
      </c>
      <c r="BB81" s="24">
        <v>23.4</v>
      </c>
      <c r="BC81" s="24">
        <v>19.399999999999999</v>
      </c>
      <c r="BD81" s="24">
        <v>23.5</v>
      </c>
      <c r="BE81" s="24">
        <v>19.2</v>
      </c>
      <c r="BF81" s="24">
        <v>17.8</v>
      </c>
    </row>
    <row r="82" spans="1:58">
      <c r="A82" s="34">
        <v>3231</v>
      </c>
      <c r="B82" s="25">
        <v>21.5</v>
      </c>
      <c r="C82" s="24">
        <v>24</v>
      </c>
      <c r="D82" s="24">
        <v>25</v>
      </c>
      <c r="E82" s="24">
        <v>18.5</v>
      </c>
      <c r="F82" s="24">
        <v>17.8</v>
      </c>
      <c r="G82" s="24">
        <v>15.8</v>
      </c>
      <c r="H82" s="24">
        <v>9.5</v>
      </c>
      <c r="I82" s="24">
        <v>26</v>
      </c>
      <c r="J82" s="24">
        <v>23.3</v>
      </c>
      <c r="K82" s="24">
        <v>29.3</v>
      </c>
      <c r="L82" s="24">
        <v>24.8</v>
      </c>
      <c r="M82" s="24">
        <v>21.9</v>
      </c>
      <c r="N82" s="24">
        <v>21.7</v>
      </c>
      <c r="O82" s="24">
        <v>23.6</v>
      </c>
      <c r="P82" s="24">
        <v>22.8</v>
      </c>
      <c r="Q82" s="24">
        <v>12</v>
      </c>
      <c r="R82" s="24">
        <v>18.7</v>
      </c>
      <c r="S82" s="24">
        <v>27.4</v>
      </c>
      <c r="T82" s="24">
        <v>24.5</v>
      </c>
      <c r="U82" s="24">
        <v>13.7</v>
      </c>
      <c r="V82" s="24">
        <v>30</v>
      </c>
      <c r="W82" s="24">
        <v>21.7</v>
      </c>
      <c r="X82" s="24">
        <v>14.1</v>
      </c>
      <c r="Y82" s="24">
        <v>24.1</v>
      </c>
      <c r="Z82" s="24">
        <v>21.8</v>
      </c>
      <c r="AA82" s="24">
        <v>29.7</v>
      </c>
      <c r="AB82" s="24">
        <v>20.7</v>
      </c>
      <c r="AC82" s="24">
        <v>20.6</v>
      </c>
      <c r="AD82" s="24">
        <v>13.4</v>
      </c>
      <c r="AE82" s="24">
        <v>29.5</v>
      </c>
      <c r="AF82" s="24">
        <v>23.4</v>
      </c>
      <c r="AG82" s="24">
        <v>17.399999999999999</v>
      </c>
      <c r="AH82" s="24">
        <v>28.3</v>
      </c>
      <c r="AI82" s="24">
        <v>18.899999999999999</v>
      </c>
      <c r="AJ82" s="24">
        <v>21.7</v>
      </c>
      <c r="AK82" s="24">
        <v>19</v>
      </c>
      <c r="AL82" s="24">
        <v>21.9</v>
      </c>
      <c r="AM82" s="24">
        <v>18.3</v>
      </c>
      <c r="AN82" s="24">
        <v>21.6</v>
      </c>
      <c r="AO82" s="24">
        <v>25.3</v>
      </c>
      <c r="AP82" s="24">
        <v>19.2</v>
      </c>
      <c r="AQ82" s="24">
        <v>13.4</v>
      </c>
      <c r="AR82" s="24">
        <v>18.7</v>
      </c>
      <c r="AS82" s="24">
        <v>20.100000000000001</v>
      </c>
      <c r="AT82" s="24">
        <v>22.3</v>
      </c>
      <c r="AU82" s="24">
        <v>15.8</v>
      </c>
      <c r="AV82" s="24">
        <v>16.899999999999999</v>
      </c>
      <c r="AW82" s="24">
        <v>22.8</v>
      </c>
      <c r="AX82" s="24">
        <v>19</v>
      </c>
      <c r="AY82" s="24">
        <v>29.1</v>
      </c>
      <c r="AZ82" s="24">
        <v>18</v>
      </c>
      <c r="BA82" s="24">
        <v>22.5</v>
      </c>
      <c r="BB82" s="24">
        <v>16.2</v>
      </c>
      <c r="BC82" s="24">
        <v>19.3</v>
      </c>
      <c r="BD82" s="24">
        <v>27</v>
      </c>
      <c r="BE82" s="24">
        <v>17.3</v>
      </c>
      <c r="BF82" s="24">
        <v>18.899999999999999</v>
      </c>
    </row>
    <row r="83" spans="1:58">
      <c r="A83" s="34">
        <v>3254</v>
      </c>
      <c r="B83" s="25">
        <v>24.1</v>
      </c>
      <c r="C83" s="24">
        <v>22.2</v>
      </c>
      <c r="D83" s="24">
        <v>20.5</v>
      </c>
      <c r="E83" s="24">
        <v>24.4</v>
      </c>
      <c r="F83" s="24">
        <v>21.4</v>
      </c>
      <c r="G83" s="24">
        <v>14.6</v>
      </c>
      <c r="H83" s="24">
        <v>8.4</v>
      </c>
      <c r="I83" s="24">
        <v>24.6</v>
      </c>
      <c r="J83" s="24">
        <v>27.8</v>
      </c>
      <c r="K83" s="24">
        <v>27</v>
      </c>
      <c r="L83" s="24">
        <v>13.9</v>
      </c>
      <c r="M83" s="24">
        <v>20.2</v>
      </c>
      <c r="N83" s="24">
        <v>17.899999999999999</v>
      </c>
      <c r="O83" s="24">
        <v>20.2</v>
      </c>
      <c r="P83" s="24">
        <v>25.5</v>
      </c>
      <c r="Q83" s="24">
        <v>9.6999999999999993</v>
      </c>
      <c r="R83" s="24">
        <v>23.6</v>
      </c>
      <c r="S83" s="24">
        <v>17.7</v>
      </c>
      <c r="T83" s="24">
        <v>28.3</v>
      </c>
      <c r="U83" s="24">
        <v>12.4</v>
      </c>
      <c r="V83" s="24">
        <v>20</v>
      </c>
      <c r="W83" s="24">
        <v>17.399999999999999</v>
      </c>
      <c r="X83" s="24">
        <v>17.600000000000001</v>
      </c>
      <c r="Y83" s="24">
        <v>27.8</v>
      </c>
      <c r="Z83" s="24">
        <v>22.3</v>
      </c>
      <c r="AA83" s="24">
        <v>30.9</v>
      </c>
      <c r="AB83" s="24">
        <v>18</v>
      </c>
      <c r="AC83" s="24">
        <v>23.7</v>
      </c>
      <c r="AD83" s="24">
        <v>14</v>
      </c>
      <c r="AE83" s="24">
        <v>23.3</v>
      </c>
      <c r="AF83" s="24">
        <v>20.3</v>
      </c>
      <c r="AG83" s="24">
        <v>12.7</v>
      </c>
      <c r="AH83" s="24">
        <v>20.8</v>
      </c>
      <c r="AI83" s="24">
        <v>13</v>
      </c>
      <c r="AJ83" s="24">
        <v>27</v>
      </c>
      <c r="AK83" s="24">
        <v>28.9</v>
      </c>
      <c r="AL83" s="24">
        <v>22.6</v>
      </c>
      <c r="AM83" s="24">
        <v>17.399999999999999</v>
      </c>
      <c r="AN83" s="24">
        <v>20.7</v>
      </c>
      <c r="AO83" s="24">
        <v>25.2</v>
      </c>
      <c r="AP83" s="24">
        <v>25.6</v>
      </c>
      <c r="AQ83" s="24">
        <v>11.8</v>
      </c>
      <c r="AR83" s="24">
        <v>11.8</v>
      </c>
      <c r="AS83" s="24">
        <v>9.8000000000000007</v>
      </c>
      <c r="AT83" s="24">
        <v>15.899999999999999</v>
      </c>
      <c r="AU83" s="24">
        <v>15.899999999999999</v>
      </c>
      <c r="AV83" s="24">
        <v>17</v>
      </c>
      <c r="AW83" s="24">
        <v>14.4</v>
      </c>
      <c r="AX83" s="24">
        <v>22.6</v>
      </c>
      <c r="AY83" s="24">
        <v>27.3</v>
      </c>
      <c r="AZ83" s="24">
        <v>6.2</v>
      </c>
      <c r="BA83" s="24">
        <v>24.2</v>
      </c>
      <c r="BB83" s="24">
        <v>20.100000000000001</v>
      </c>
      <c r="BC83" s="24">
        <v>24.2</v>
      </c>
      <c r="BD83" s="24">
        <v>12.9</v>
      </c>
      <c r="BE83" s="24">
        <v>22.1</v>
      </c>
      <c r="BF83" s="24">
        <v>21.6</v>
      </c>
    </row>
    <row r="84" spans="1:58">
      <c r="A84" s="34">
        <v>3287</v>
      </c>
      <c r="B84" s="25">
        <v>24.1</v>
      </c>
      <c r="C84" s="24">
        <v>27.7</v>
      </c>
      <c r="D84" s="24">
        <v>23.4</v>
      </c>
      <c r="E84" s="24">
        <v>18.2</v>
      </c>
      <c r="F84" s="24">
        <v>16.8</v>
      </c>
      <c r="G84" s="24">
        <v>27</v>
      </c>
      <c r="H84" s="24">
        <v>10.8</v>
      </c>
      <c r="I84" s="24">
        <v>25</v>
      </c>
      <c r="J84" s="24">
        <v>23.4</v>
      </c>
      <c r="K84" s="24">
        <v>28.1</v>
      </c>
      <c r="L84" s="24">
        <v>25.3</v>
      </c>
      <c r="M84" s="24">
        <v>20.6</v>
      </c>
      <c r="N84" s="24">
        <v>26.5</v>
      </c>
      <c r="O84" s="24">
        <v>26.9</v>
      </c>
      <c r="P84" s="24">
        <v>22.9</v>
      </c>
      <c r="Q84" s="24">
        <v>18.2</v>
      </c>
      <c r="R84" s="24">
        <v>18.899999999999999</v>
      </c>
      <c r="S84" s="24">
        <v>20</v>
      </c>
      <c r="T84" s="24">
        <v>24</v>
      </c>
      <c r="U84" s="24">
        <v>13.6</v>
      </c>
      <c r="V84" s="24">
        <v>24.6</v>
      </c>
      <c r="W84" s="24">
        <v>16.600000000000001</v>
      </c>
      <c r="X84" s="24">
        <v>18.100000000000001</v>
      </c>
      <c r="Y84" s="24">
        <v>22.5</v>
      </c>
      <c r="Z84" s="24">
        <v>22.9</v>
      </c>
      <c r="AA84" s="24">
        <v>31.6</v>
      </c>
      <c r="AB84" s="24">
        <v>22.9</v>
      </c>
      <c r="AC84" s="24">
        <v>18.8</v>
      </c>
      <c r="AD84" s="24">
        <v>12.6</v>
      </c>
      <c r="AE84" s="24">
        <v>29.2</v>
      </c>
      <c r="AF84" s="24">
        <v>23</v>
      </c>
      <c r="AG84" s="24">
        <v>24.8</v>
      </c>
      <c r="AH84" s="24">
        <v>26.6</v>
      </c>
      <c r="AI84" s="24">
        <v>24.1</v>
      </c>
      <c r="AJ84" s="24">
        <v>26.5</v>
      </c>
      <c r="AK84" s="24">
        <v>21.9</v>
      </c>
      <c r="AL84" s="24">
        <v>24.5</v>
      </c>
      <c r="AM84" s="24">
        <v>22.9</v>
      </c>
      <c r="AN84" s="24">
        <v>23.3</v>
      </c>
      <c r="AO84" s="24">
        <v>25.7</v>
      </c>
      <c r="AP84" s="24">
        <v>22.3</v>
      </c>
      <c r="AQ84" s="24">
        <v>14.9</v>
      </c>
      <c r="AR84" s="24">
        <v>16.2</v>
      </c>
      <c r="AS84" s="24">
        <v>28.8</v>
      </c>
      <c r="AT84" s="24">
        <v>24.6</v>
      </c>
      <c r="AU84" s="24">
        <v>18.600000000000001</v>
      </c>
      <c r="AV84" s="24">
        <v>19.5</v>
      </c>
      <c r="AW84" s="24">
        <v>20.3</v>
      </c>
      <c r="AX84" s="24">
        <v>25.6</v>
      </c>
      <c r="AY84" s="24">
        <v>24.2</v>
      </c>
      <c r="AZ84" s="24">
        <v>27.2</v>
      </c>
      <c r="BA84" s="24">
        <v>25.3</v>
      </c>
      <c r="BB84" s="24">
        <v>20.5</v>
      </c>
      <c r="BC84" s="24">
        <v>20.5</v>
      </c>
      <c r="BD84" s="24">
        <v>25.6</v>
      </c>
      <c r="BE84" s="24">
        <v>20.100000000000001</v>
      </c>
      <c r="BF84" s="24">
        <v>20.2</v>
      </c>
    </row>
    <row r="85" spans="1:58">
      <c r="A85" s="34">
        <v>3366</v>
      </c>
      <c r="B85" s="25">
        <v>14.8</v>
      </c>
      <c r="C85" s="24">
        <v>33.200000000000003</v>
      </c>
      <c r="D85" s="24">
        <v>21.1</v>
      </c>
      <c r="E85" s="24">
        <v>9.1999999999999993</v>
      </c>
      <c r="F85" s="24">
        <v>8</v>
      </c>
      <c r="G85" s="24">
        <v>17.100000000000001</v>
      </c>
      <c r="H85" s="24">
        <v>15.899999999999999</v>
      </c>
      <c r="I85" s="24">
        <v>26</v>
      </c>
      <c r="J85" s="24">
        <v>19.100000000000001</v>
      </c>
      <c r="K85" s="24">
        <v>27.3</v>
      </c>
      <c r="L85" s="24">
        <v>26.8</v>
      </c>
      <c r="M85" s="24">
        <v>16.100000000000001</v>
      </c>
      <c r="N85" s="24">
        <v>28</v>
      </c>
      <c r="O85" s="24">
        <v>14.3</v>
      </c>
      <c r="P85" s="24">
        <v>19.899999999999999</v>
      </c>
      <c r="Q85" s="24">
        <v>6.4</v>
      </c>
      <c r="R85" s="24">
        <v>11.2</v>
      </c>
      <c r="S85" s="24">
        <v>29.9</v>
      </c>
      <c r="T85" s="24">
        <v>26.7</v>
      </c>
      <c r="U85" s="24">
        <v>5.9</v>
      </c>
      <c r="V85" s="24">
        <v>28.2</v>
      </c>
      <c r="W85" s="24">
        <v>19.2</v>
      </c>
      <c r="X85" s="24">
        <v>11.7</v>
      </c>
      <c r="Y85" s="24">
        <v>20.6</v>
      </c>
      <c r="Z85" s="24">
        <v>26.9</v>
      </c>
      <c r="AA85" s="24">
        <v>38.299999999999997</v>
      </c>
      <c r="AB85" s="24">
        <v>21.4</v>
      </c>
      <c r="AC85" s="24">
        <v>7.3000000000000007</v>
      </c>
      <c r="AD85" s="24">
        <v>12.8</v>
      </c>
      <c r="AE85" s="24">
        <v>38.4</v>
      </c>
      <c r="AF85" s="24">
        <v>20.399999999999999</v>
      </c>
      <c r="AG85" s="24">
        <v>23.5</v>
      </c>
      <c r="AH85" s="24">
        <v>17.899999999999999</v>
      </c>
      <c r="AI85" s="24">
        <v>27.5</v>
      </c>
      <c r="AJ85" s="24">
        <v>28.2</v>
      </c>
      <c r="AK85" s="24">
        <v>11.6</v>
      </c>
      <c r="AL85" s="24">
        <v>21.2</v>
      </c>
      <c r="AM85" s="24">
        <v>26.8</v>
      </c>
      <c r="AN85" s="24">
        <v>25.4</v>
      </c>
      <c r="AO85" s="24">
        <v>31.5</v>
      </c>
      <c r="AP85" s="24">
        <v>18.3</v>
      </c>
      <c r="AQ85" s="24">
        <v>14.8</v>
      </c>
      <c r="AR85" s="24">
        <v>20.3</v>
      </c>
      <c r="AS85" s="24">
        <v>18.3</v>
      </c>
      <c r="AT85" s="24">
        <v>21.7</v>
      </c>
      <c r="AU85" s="24">
        <v>16.8</v>
      </c>
      <c r="AV85" s="24">
        <v>19.7</v>
      </c>
      <c r="AW85" s="24">
        <v>27.1</v>
      </c>
      <c r="AX85" s="24">
        <v>24.9</v>
      </c>
      <c r="AY85" s="24">
        <v>24.1</v>
      </c>
      <c r="AZ85" s="24">
        <v>24.2</v>
      </c>
      <c r="BA85" s="24">
        <v>27.7</v>
      </c>
      <c r="BB85" s="24">
        <v>19.100000000000001</v>
      </c>
      <c r="BC85" s="24">
        <v>21.5</v>
      </c>
      <c r="BD85" s="24">
        <v>29.1</v>
      </c>
      <c r="BE85" s="24">
        <v>22</v>
      </c>
      <c r="BF85" s="24">
        <v>22.1</v>
      </c>
    </row>
    <row r="86" spans="1:58">
      <c r="A86" s="34">
        <v>3484</v>
      </c>
      <c r="B86" s="25">
        <v>18</v>
      </c>
      <c r="C86" s="24">
        <v>35</v>
      </c>
      <c r="D86" s="24">
        <v>23.7</v>
      </c>
      <c r="E86" s="24">
        <v>10.8</v>
      </c>
      <c r="F86" s="24">
        <v>8.1999999999999993</v>
      </c>
      <c r="G86" s="24">
        <v>13.4</v>
      </c>
      <c r="H86" s="24">
        <v>11.3</v>
      </c>
      <c r="I86" s="24">
        <v>23.1</v>
      </c>
      <c r="J86" s="24">
        <v>20.100000000000001</v>
      </c>
      <c r="K86" s="24">
        <v>29.8</v>
      </c>
      <c r="L86" s="24">
        <v>26.8</v>
      </c>
      <c r="M86" s="24">
        <v>20.6</v>
      </c>
      <c r="N86" s="24">
        <v>19.399999999999999</v>
      </c>
      <c r="O86" s="24">
        <v>13.9</v>
      </c>
      <c r="P86" s="24">
        <v>18.5</v>
      </c>
      <c r="Q86" s="24">
        <v>9.8000000000000007</v>
      </c>
      <c r="R86" s="24">
        <v>7.1999999999999993</v>
      </c>
      <c r="S86" s="24">
        <v>19.5</v>
      </c>
      <c r="T86" s="24">
        <v>24.7</v>
      </c>
      <c r="U86" s="24">
        <v>8.1999999999999993</v>
      </c>
      <c r="V86" s="24">
        <v>19.5</v>
      </c>
      <c r="W86" s="24">
        <v>16.5</v>
      </c>
      <c r="X86" s="24">
        <v>7.1999999999999993</v>
      </c>
      <c r="Y86" s="24">
        <v>15.399999999999999</v>
      </c>
      <c r="Z86" s="24">
        <v>20.6</v>
      </c>
      <c r="AA86" s="24">
        <v>26.8</v>
      </c>
      <c r="AB86" s="24">
        <v>20.100000000000001</v>
      </c>
      <c r="AC86" s="24">
        <v>13.4</v>
      </c>
      <c r="AD86" s="24">
        <v>9.3000000000000007</v>
      </c>
      <c r="AE86" s="24">
        <v>24.7</v>
      </c>
      <c r="AF86" s="24">
        <v>21.6</v>
      </c>
      <c r="AG86" s="24">
        <v>21.1</v>
      </c>
      <c r="AH86" s="24">
        <v>19.5</v>
      </c>
      <c r="AI86" s="24">
        <v>25.7</v>
      </c>
      <c r="AJ86" s="24">
        <v>22.1</v>
      </c>
      <c r="AK86" s="24">
        <v>19</v>
      </c>
      <c r="AL86" s="24">
        <v>20.6</v>
      </c>
      <c r="AM86" s="24">
        <v>27.3</v>
      </c>
      <c r="AN86" s="24">
        <v>12.3</v>
      </c>
      <c r="AO86" s="24">
        <v>30.9</v>
      </c>
      <c r="AP86" s="24">
        <v>19</v>
      </c>
      <c r="AQ86" s="24">
        <v>13.9</v>
      </c>
      <c r="AR86" s="24">
        <v>18</v>
      </c>
      <c r="AS86" s="24">
        <v>22.1</v>
      </c>
      <c r="AT86" s="24">
        <v>23.1</v>
      </c>
      <c r="AU86" s="24">
        <v>17.5</v>
      </c>
      <c r="AV86" s="24">
        <v>18</v>
      </c>
      <c r="AW86" s="24">
        <v>22.1</v>
      </c>
      <c r="AX86" s="24">
        <v>22.6</v>
      </c>
      <c r="AY86" s="24">
        <v>20.6</v>
      </c>
      <c r="AZ86" s="24">
        <v>25.2</v>
      </c>
      <c r="BA86" s="24">
        <v>25.7</v>
      </c>
      <c r="BB86" s="24">
        <v>14.9</v>
      </c>
      <c r="BC86" s="24">
        <v>18</v>
      </c>
      <c r="BD86" s="24">
        <v>28.8</v>
      </c>
      <c r="BE86" s="24">
        <v>16.5</v>
      </c>
      <c r="BF86" s="24">
        <v>19</v>
      </c>
    </row>
    <row r="87" spans="1:58">
      <c r="A87" s="34">
        <v>3513</v>
      </c>
      <c r="B87" s="25">
        <v>26.5</v>
      </c>
      <c r="C87" s="24">
        <v>24.5</v>
      </c>
      <c r="D87" s="24">
        <v>23</v>
      </c>
      <c r="E87" s="24">
        <v>17</v>
      </c>
      <c r="F87" s="24">
        <v>20.3</v>
      </c>
      <c r="G87" s="24">
        <v>21.8</v>
      </c>
      <c r="H87" s="24">
        <v>12.5</v>
      </c>
      <c r="I87" s="24">
        <v>28</v>
      </c>
      <c r="J87" s="24">
        <v>25.8</v>
      </c>
      <c r="K87" s="24">
        <v>30.3</v>
      </c>
      <c r="L87" s="24">
        <v>25.3</v>
      </c>
      <c r="M87" s="24">
        <v>25.3</v>
      </c>
      <c r="N87" s="24">
        <v>23.2</v>
      </c>
      <c r="O87" s="24">
        <v>26.6</v>
      </c>
      <c r="P87" s="24">
        <v>26.6</v>
      </c>
      <c r="Q87" s="24">
        <v>14.5</v>
      </c>
      <c r="R87" s="24">
        <v>24.1</v>
      </c>
      <c r="S87" s="24">
        <v>23.5</v>
      </c>
      <c r="T87" s="24">
        <v>23.5</v>
      </c>
      <c r="U87" s="24">
        <v>19.7</v>
      </c>
      <c r="V87" s="24">
        <v>28.8</v>
      </c>
      <c r="W87" s="24">
        <v>19.8</v>
      </c>
      <c r="X87" s="24">
        <v>17.899999999999999</v>
      </c>
      <c r="Y87" s="24">
        <v>26</v>
      </c>
      <c r="Z87" s="24">
        <v>25.8</v>
      </c>
      <c r="AA87" s="24">
        <v>31.799999999999997</v>
      </c>
      <c r="AB87" s="24">
        <v>26.6</v>
      </c>
      <c r="AC87" s="24">
        <v>20.6</v>
      </c>
      <c r="AD87" s="24">
        <v>18.399999999999999</v>
      </c>
      <c r="AE87" s="24">
        <v>31.700000000000003</v>
      </c>
      <c r="AF87" s="24">
        <v>21.6</v>
      </c>
      <c r="AG87" s="24">
        <v>27.3</v>
      </c>
      <c r="AH87" s="24">
        <v>28.1</v>
      </c>
      <c r="AI87" s="24">
        <v>27.2</v>
      </c>
      <c r="AJ87" s="24">
        <v>25</v>
      </c>
      <c r="AK87" s="24">
        <v>21.6</v>
      </c>
      <c r="AL87" s="24">
        <v>23.7</v>
      </c>
      <c r="AM87" s="24">
        <v>21.9</v>
      </c>
      <c r="AN87" s="24">
        <v>27.2</v>
      </c>
      <c r="AO87" s="24">
        <v>31.200000000000003</v>
      </c>
      <c r="AP87" s="24">
        <v>23.7</v>
      </c>
      <c r="AQ87" s="24">
        <v>16.5</v>
      </c>
      <c r="AR87" s="24">
        <v>17.2</v>
      </c>
      <c r="AS87" s="24">
        <v>28.8</v>
      </c>
      <c r="AT87" s="24">
        <v>25.7</v>
      </c>
      <c r="AU87" s="24">
        <v>25</v>
      </c>
      <c r="AV87" s="24">
        <v>20.9</v>
      </c>
      <c r="AW87" s="24">
        <v>28.6</v>
      </c>
      <c r="AX87" s="24">
        <v>20.100000000000001</v>
      </c>
      <c r="AY87" s="24">
        <v>26.5</v>
      </c>
      <c r="AZ87" s="24">
        <v>23.9</v>
      </c>
      <c r="BA87" s="24">
        <v>23.5</v>
      </c>
      <c r="BB87" s="24">
        <v>20.6</v>
      </c>
      <c r="BC87" s="24">
        <v>22.8</v>
      </c>
      <c r="BD87" s="24">
        <v>26.7</v>
      </c>
      <c r="BE87" s="24">
        <v>21</v>
      </c>
      <c r="BF87" s="24">
        <v>22.6</v>
      </c>
    </row>
    <row r="88" spans="1:58">
      <c r="A88" s="34">
        <v>3552</v>
      </c>
      <c r="B88" s="25">
        <v>33.299999999999997</v>
      </c>
      <c r="C88" s="24">
        <v>18.5</v>
      </c>
      <c r="D88" s="24">
        <v>26.8</v>
      </c>
      <c r="E88" s="24">
        <v>16.3</v>
      </c>
      <c r="F88" s="24">
        <v>18.5</v>
      </c>
      <c r="G88" s="24">
        <v>12.3</v>
      </c>
      <c r="H88" s="24">
        <v>11</v>
      </c>
      <c r="I88" s="24">
        <v>31.5</v>
      </c>
      <c r="J88" s="24">
        <v>-999</v>
      </c>
      <c r="K88" s="24">
        <v>29.3</v>
      </c>
      <c r="L88" s="24">
        <v>10.5</v>
      </c>
      <c r="M88" s="24">
        <v>27.6</v>
      </c>
      <c r="N88" s="24">
        <v>22.1</v>
      </c>
      <c r="O88" s="24">
        <v>21.5</v>
      </c>
      <c r="P88" s="24">
        <v>29</v>
      </c>
      <c r="Q88" s="24">
        <v>11.5</v>
      </c>
      <c r="R88" s="24">
        <v>25.7</v>
      </c>
      <c r="S88" s="24">
        <v>17.8</v>
      </c>
      <c r="T88" s="24">
        <v>25.5</v>
      </c>
      <c r="U88" s="24">
        <v>14.6</v>
      </c>
      <c r="V88" s="24">
        <v>18.8</v>
      </c>
      <c r="W88" s="24">
        <v>18.3</v>
      </c>
      <c r="X88" s="24">
        <v>12.3</v>
      </c>
      <c r="Y88" s="24">
        <v>25.8</v>
      </c>
      <c r="Z88" s="24">
        <v>23.8</v>
      </c>
      <c r="AA88" s="24">
        <v>29</v>
      </c>
      <c r="AB88" s="24">
        <v>18.3</v>
      </c>
      <c r="AC88" s="24">
        <v>19.5</v>
      </c>
      <c r="AD88" s="24">
        <v>16.399999999999999</v>
      </c>
      <c r="AE88" s="24">
        <v>27.3</v>
      </c>
      <c r="AF88" s="24">
        <v>24.3</v>
      </c>
      <c r="AG88" s="24">
        <v>10.1</v>
      </c>
      <c r="AH88" s="24">
        <v>21.5</v>
      </c>
      <c r="AI88" s="24">
        <v>18.5</v>
      </c>
      <c r="AJ88" s="24">
        <v>20.9</v>
      </c>
      <c r="AK88" s="24">
        <v>20.100000000000001</v>
      </c>
      <c r="AL88" s="24">
        <v>22.4</v>
      </c>
      <c r="AM88" s="24">
        <v>11</v>
      </c>
      <c r="AN88" s="24">
        <v>32.6</v>
      </c>
      <c r="AO88" s="24">
        <v>27.1</v>
      </c>
      <c r="AP88" s="24">
        <v>18.399999999999999</v>
      </c>
      <c r="AQ88" s="24">
        <v>22.5</v>
      </c>
      <c r="AR88" s="24">
        <v>19.2</v>
      </c>
      <c r="AS88" s="24">
        <v>12.9</v>
      </c>
      <c r="AT88" s="24">
        <v>19.5</v>
      </c>
      <c r="AU88" s="24">
        <v>17</v>
      </c>
      <c r="AV88" s="24">
        <v>28.7</v>
      </c>
      <c r="AW88" s="24">
        <v>22.8</v>
      </c>
      <c r="AX88" s="24">
        <v>20.100000000000001</v>
      </c>
      <c r="AY88" s="24">
        <v>17.600000000000001</v>
      </c>
      <c r="AZ88" s="24">
        <v>8.1999999999999993</v>
      </c>
      <c r="BA88" s="24">
        <v>22.9</v>
      </c>
      <c r="BB88" s="24">
        <v>15.899999999999999</v>
      </c>
      <c r="BC88" s="24">
        <v>19.3</v>
      </c>
      <c r="BD88" s="24">
        <v>16</v>
      </c>
      <c r="BE88" s="24">
        <v>17.8</v>
      </c>
      <c r="BF88" s="24">
        <v>19.3</v>
      </c>
    </row>
    <row r="89" spans="1:58">
      <c r="A89" s="34">
        <v>3623</v>
      </c>
      <c r="B89" s="25">
        <v>21.1</v>
      </c>
      <c r="C89" s="24">
        <v>22.1</v>
      </c>
      <c r="D89" s="24">
        <v>20.6</v>
      </c>
      <c r="E89" s="24">
        <v>22.1</v>
      </c>
      <c r="F89" s="24">
        <v>23.7</v>
      </c>
      <c r="G89" s="24">
        <v>20.100000000000001</v>
      </c>
      <c r="H89" s="24">
        <v>8.1999999999999993</v>
      </c>
      <c r="I89" s="24">
        <v>24.2</v>
      </c>
      <c r="J89" s="24">
        <v>24.7</v>
      </c>
      <c r="K89" s="24">
        <v>32.4</v>
      </c>
      <c r="L89" s="24">
        <v>22.6</v>
      </c>
      <c r="M89" s="24">
        <v>22.6</v>
      </c>
      <c r="N89" s="24">
        <v>20.6</v>
      </c>
      <c r="O89" s="24">
        <v>30.3</v>
      </c>
      <c r="P89" s="24">
        <v>24.7</v>
      </c>
      <c r="Q89" s="24">
        <v>18.5</v>
      </c>
      <c r="R89" s="24">
        <v>21.6</v>
      </c>
      <c r="S89" s="24">
        <v>17.5</v>
      </c>
      <c r="T89" s="24">
        <v>21.6</v>
      </c>
      <c r="U89" s="24">
        <v>20.100000000000001</v>
      </c>
      <c r="V89" s="24">
        <v>23.7</v>
      </c>
      <c r="W89" s="24">
        <v>19.5</v>
      </c>
      <c r="X89" s="24">
        <v>19.5</v>
      </c>
      <c r="Y89" s="24">
        <v>24.2</v>
      </c>
      <c r="Z89" s="24">
        <v>24.7</v>
      </c>
      <c r="AA89" s="24">
        <v>34</v>
      </c>
      <c r="AB89" s="24">
        <v>18</v>
      </c>
      <c r="AC89" s="24">
        <v>16.5</v>
      </c>
      <c r="AD89" s="24">
        <v>10.8</v>
      </c>
      <c r="AE89" s="24">
        <v>26.7</v>
      </c>
      <c r="AF89" s="24">
        <v>25.7</v>
      </c>
      <c r="AG89" s="24">
        <v>20.100000000000001</v>
      </c>
      <c r="AH89" s="24">
        <v>24.7</v>
      </c>
      <c r="AI89" s="24">
        <v>25.2</v>
      </c>
      <c r="AJ89" s="24">
        <v>25.2</v>
      </c>
      <c r="AK89" s="24">
        <v>22.1</v>
      </c>
      <c r="AL89" s="24">
        <v>25.7</v>
      </c>
      <c r="AM89" s="24">
        <v>18</v>
      </c>
      <c r="AN89" s="24">
        <v>25.2</v>
      </c>
      <c r="AO89" s="24">
        <v>26.2</v>
      </c>
      <c r="AP89" s="24">
        <v>22.1</v>
      </c>
      <c r="AQ89" s="24">
        <v>19.5</v>
      </c>
      <c r="AR89" s="24">
        <v>18</v>
      </c>
      <c r="AS89" s="24">
        <v>25.2</v>
      </c>
      <c r="AT89" s="24">
        <v>28.3</v>
      </c>
      <c r="AU89" s="24">
        <v>22.1</v>
      </c>
      <c r="AV89" s="24">
        <v>22.1</v>
      </c>
      <c r="AW89" s="24">
        <v>22.6</v>
      </c>
      <c r="AX89" s="24">
        <v>31.4</v>
      </c>
      <c r="AY89" s="24">
        <v>32.4</v>
      </c>
      <c r="AZ89" s="24">
        <v>13.9</v>
      </c>
      <c r="BA89" s="24">
        <v>24.7</v>
      </c>
      <c r="BB89" s="24">
        <v>19.5</v>
      </c>
      <c r="BC89" s="24">
        <v>24.7</v>
      </c>
      <c r="BD89" s="24">
        <v>33.4</v>
      </c>
      <c r="BE89" s="24">
        <v>22.1</v>
      </c>
      <c r="BF89" s="24">
        <v>21.6</v>
      </c>
    </row>
    <row r="90" spans="1:58">
      <c r="A90" s="34">
        <v>3631</v>
      </c>
      <c r="B90" s="25">
        <v>31.4</v>
      </c>
      <c r="C90" s="24">
        <v>23.7</v>
      </c>
      <c r="D90" s="24">
        <v>25.9</v>
      </c>
      <c r="E90" s="24">
        <v>25.5</v>
      </c>
      <c r="F90" s="24">
        <v>27.1</v>
      </c>
      <c r="G90" s="24">
        <v>15.7</v>
      </c>
      <c r="H90" s="24">
        <v>21.8</v>
      </c>
      <c r="I90" s="24">
        <v>28.6</v>
      </c>
      <c r="J90" s="24">
        <v>34.4</v>
      </c>
      <c r="K90" s="24">
        <v>34.200000000000003</v>
      </c>
      <c r="L90" s="24">
        <v>14.5</v>
      </c>
      <c r="M90" s="24">
        <v>29.4</v>
      </c>
      <c r="N90" s="24">
        <v>27.5</v>
      </c>
      <c r="O90" s="24">
        <v>23.4</v>
      </c>
      <c r="P90" s="24">
        <v>27.1</v>
      </c>
      <c r="Q90" s="24">
        <v>19.100000000000001</v>
      </c>
      <c r="R90" s="24">
        <v>30.4</v>
      </c>
      <c r="S90" s="24">
        <v>27.1</v>
      </c>
      <c r="T90" s="24">
        <v>29.1</v>
      </c>
      <c r="U90" s="24">
        <v>11.4</v>
      </c>
      <c r="V90" s="24">
        <v>30.6</v>
      </c>
      <c r="W90" s="24">
        <v>34.299999999999997</v>
      </c>
      <c r="X90" s="24">
        <v>20</v>
      </c>
      <c r="Y90" s="24">
        <v>28.6</v>
      </c>
      <c r="Z90" s="24">
        <v>29</v>
      </c>
      <c r="AA90" s="24">
        <v>31.299999999999997</v>
      </c>
      <c r="AB90" s="24">
        <v>27.8</v>
      </c>
      <c r="AC90" s="24">
        <v>25.8</v>
      </c>
      <c r="AD90" s="24">
        <v>15.899999999999999</v>
      </c>
      <c r="AE90" s="24">
        <v>31.6</v>
      </c>
      <c r="AF90" s="24">
        <v>25.9</v>
      </c>
      <c r="AG90" s="24">
        <v>18.899999999999999</v>
      </c>
      <c r="AH90" s="24">
        <v>18.399999999999999</v>
      </c>
      <c r="AI90" s="24">
        <v>22.2</v>
      </c>
      <c r="AJ90" s="24">
        <v>33.1</v>
      </c>
      <c r="AK90" s="24">
        <v>37.9</v>
      </c>
      <c r="AL90" s="24">
        <v>33.799999999999997</v>
      </c>
      <c r="AM90" s="24">
        <v>27.4</v>
      </c>
      <c r="AN90" s="24">
        <v>28.7</v>
      </c>
      <c r="AO90" s="24">
        <v>33.6</v>
      </c>
      <c r="AP90" s="24">
        <v>31</v>
      </c>
      <c r="AQ90" s="24">
        <v>27.3</v>
      </c>
      <c r="AR90" s="24">
        <v>30.2</v>
      </c>
      <c r="AS90" s="24">
        <v>28.2</v>
      </c>
      <c r="AT90" s="24">
        <v>23.8</v>
      </c>
      <c r="AU90" s="24">
        <v>27.7</v>
      </c>
      <c r="AV90" s="24">
        <v>32.4</v>
      </c>
      <c r="AW90" s="24">
        <v>32.5</v>
      </c>
      <c r="AX90" s="24">
        <v>26.5</v>
      </c>
      <c r="AY90" s="24">
        <v>21.7</v>
      </c>
      <c r="AZ90" s="24">
        <v>23.6</v>
      </c>
      <c r="BA90" s="24">
        <v>23.2</v>
      </c>
      <c r="BB90" s="24">
        <v>23</v>
      </c>
      <c r="BC90" s="24">
        <v>20.9</v>
      </c>
      <c r="BD90" s="24">
        <v>19.8</v>
      </c>
      <c r="BE90" s="24">
        <v>21.5</v>
      </c>
      <c r="BF90" s="24">
        <v>22.1</v>
      </c>
    </row>
    <row r="91" spans="1:58">
      <c r="A91" s="34">
        <v>3639</v>
      </c>
      <c r="B91" s="25">
        <v>33.4</v>
      </c>
      <c r="C91" s="24">
        <v>20.6</v>
      </c>
      <c r="D91" s="24">
        <v>28.8</v>
      </c>
      <c r="E91" s="24">
        <v>26.8</v>
      </c>
      <c r="F91" s="24">
        <v>25.2</v>
      </c>
      <c r="G91" s="24">
        <v>14.9</v>
      </c>
      <c r="H91" s="24">
        <v>14.9</v>
      </c>
      <c r="I91" s="24">
        <v>30.4</v>
      </c>
      <c r="J91" s="24">
        <v>35.5</v>
      </c>
      <c r="K91" s="24">
        <v>29.3</v>
      </c>
      <c r="L91" s="24">
        <v>10.8</v>
      </c>
      <c r="M91" s="24">
        <v>25.7</v>
      </c>
      <c r="N91" s="24">
        <v>20.100000000000001</v>
      </c>
      <c r="O91" s="24">
        <v>26.8</v>
      </c>
      <c r="P91" s="24">
        <v>29.8</v>
      </c>
      <c r="Q91" s="24">
        <v>15.399999999999999</v>
      </c>
      <c r="R91" s="24">
        <v>33.4</v>
      </c>
      <c r="S91" s="24">
        <v>29.3</v>
      </c>
      <c r="T91" s="24">
        <v>32.4</v>
      </c>
      <c r="U91" s="24">
        <v>13.9</v>
      </c>
      <c r="V91" s="24">
        <v>26.2</v>
      </c>
      <c r="W91" s="24">
        <v>27.8</v>
      </c>
      <c r="X91" s="24">
        <v>15.899999999999999</v>
      </c>
      <c r="Y91" s="24">
        <v>29.3</v>
      </c>
      <c r="Z91" s="24">
        <v>23.7</v>
      </c>
      <c r="AA91" s="24">
        <v>31.4</v>
      </c>
      <c r="AB91" s="24">
        <v>22.1</v>
      </c>
      <c r="AC91" s="24">
        <v>21.1</v>
      </c>
      <c r="AD91" s="24">
        <v>18.5</v>
      </c>
      <c r="AE91" s="24">
        <v>28.2</v>
      </c>
      <c r="AF91" s="24">
        <v>25.2</v>
      </c>
      <c r="AG91" s="24">
        <v>13.9</v>
      </c>
      <c r="AH91" s="24">
        <v>18.5</v>
      </c>
      <c r="AI91" s="24">
        <v>17</v>
      </c>
      <c r="AJ91" s="24">
        <v>29.8</v>
      </c>
      <c r="AK91" s="24">
        <v>32.4</v>
      </c>
      <c r="AL91" s="24">
        <v>30.9</v>
      </c>
      <c r="AM91" s="24">
        <v>23.7</v>
      </c>
      <c r="AN91" s="24">
        <v>36.5</v>
      </c>
      <c r="AO91" s="24">
        <v>34.5</v>
      </c>
      <c r="AP91" s="24">
        <v>26.2</v>
      </c>
      <c r="AQ91" s="24">
        <v>36.5</v>
      </c>
      <c r="AR91" s="24">
        <v>27.3</v>
      </c>
      <c r="AS91" s="24">
        <v>24.2</v>
      </c>
      <c r="AT91" s="24">
        <v>20.100000000000001</v>
      </c>
      <c r="AU91" s="24">
        <v>30.4</v>
      </c>
      <c r="AV91" s="24">
        <v>25.2</v>
      </c>
      <c r="AW91" s="24">
        <v>31</v>
      </c>
      <c r="AX91" s="24">
        <v>24.7</v>
      </c>
      <c r="AY91" s="24">
        <v>16</v>
      </c>
      <c r="AZ91" s="24">
        <v>16</v>
      </c>
      <c r="BA91" s="24">
        <v>24.2</v>
      </c>
      <c r="BB91" s="24">
        <v>22.1</v>
      </c>
      <c r="BC91" s="24">
        <v>19</v>
      </c>
      <c r="BD91" s="24">
        <v>13.9</v>
      </c>
      <c r="BE91" s="24">
        <v>19.600000000000001</v>
      </c>
      <c r="BF91" s="24">
        <v>26.2</v>
      </c>
    </row>
    <row r="92" spans="1:58">
      <c r="A92" s="34">
        <v>3660</v>
      </c>
      <c r="B92" s="25">
        <v>24.4</v>
      </c>
      <c r="C92" s="24">
        <v>25.3</v>
      </c>
      <c r="D92" s="24">
        <v>22.3</v>
      </c>
      <c r="E92" s="24">
        <v>24.1</v>
      </c>
      <c r="F92" s="24">
        <v>26.2</v>
      </c>
      <c r="G92" s="24">
        <v>23.6</v>
      </c>
      <c r="H92" s="24">
        <v>11.2</v>
      </c>
      <c r="I92" s="24">
        <v>25</v>
      </c>
      <c r="J92" s="24">
        <v>22.5</v>
      </c>
      <c r="K92" s="24">
        <v>31.6</v>
      </c>
      <c r="L92" s="24">
        <v>23.9</v>
      </c>
      <c r="M92" s="24">
        <v>20.399999999999999</v>
      </c>
      <c r="N92" s="24">
        <v>19.2</v>
      </c>
      <c r="O92" s="24">
        <v>24.8</v>
      </c>
      <c r="P92" s="24">
        <v>23.7</v>
      </c>
      <c r="Q92" s="24">
        <v>21.3</v>
      </c>
      <c r="R92" s="24">
        <v>21.1</v>
      </c>
      <c r="S92" s="24">
        <v>23.5</v>
      </c>
      <c r="T92" s="24">
        <v>22.7</v>
      </c>
      <c r="U92" s="24">
        <v>19.399999999999999</v>
      </c>
      <c r="V92" s="24">
        <v>23.4</v>
      </c>
      <c r="W92" s="24">
        <v>19.5</v>
      </c>
      <c r="X92" s="24">
        <v>25.2</v>
      </c>
      <c r="Y92" s="24">
        <v>27.8</v>
      </c>
      <c r="Z92" s="24">
        <v>28.7</v>
      </c>
      <c r="AA92" s="24">
        <v>34.200000000000003</v>
      </c>
      <c r="AB92" s="24">
        <v>22.9</v>
      </c>
      <c r="AC92" s="24">
        <v>18.100000000000001</v>
      </c>
      <c r="AD92" s="24">
        <v>9.4</v>
      </c>
      <c r="AE92" s="24">
        <v>28.1</v>
      </c>
      <c r="AF92" s="24">
        <v>26.8</v>
      </c>
      <c r="AG92" s="24">
        <v>19.100000000000001</v>
      </c>
      <c r="AH92" s="24">
        <v>27.7</v>
      </c>
      <c r="AI92" s="24">
        <v>18.899999999999999</v>
      </c>
      <c r="AJ92" s="24">
        <v>23.2</v>
      </c>
      <c r="AK92" s="24">
        <v>22</v>
      </c>
      <c r="AL92" s="24">
        <v>19.2</v>
      </c>
      <c r="AM92" s="24">
        <v>20.399999999999999</v>
      </c>
      <c r="AN92" s="24">
        <v>21.2</v>
      </c>
      <c r="AO92" s="24">
        <v>26.8</v>
      </c>
      <c r="AP92" s="24">
        <v>19.100000000000001</v>
      </c>
      <c r="AQ92" s="24">
        <v>13.3</v>
      </c>
      <c r="AR92" s="24">
        <v>16.100000000000001</v>
      </c>
      <c r="AS92" s="24">
        <v>21.2</v>
      </c>
      <c r="AT92" s="24">
        <v>18.8</v>
      </c>
      <c r="AU92" s="24">
        <v>19.100000000000001</v>
      </c>
      <c r="AV92" s="24">
        <v>14.9</v>
      </c>
      <c r="AW92" s="24">
        <v>22.4</v>
      </c>
      <c r="AX92" s="24">
        <v>29.1</v>
      </c>
      <c r="AY92" s="24">
        <v>28.4</v>
      </c>
      <c r="AZ92" s="24">
        <v>19</v>
      </c>
      <c r="BA92" s="24">
        <v>22.1</v>
      </c>
      <c r="BB92" s="24">
        <v>18.399999999999999</v>
      </c>
      <c r="BC92" s="24">
        <v>21.1</v>
      </c>
      <c r="BD92" s="24">
        <v>-999</v>
      </c>
      <c r="BE92" s="24">
        <v>17.899999999999999</v>
      </c>
      <c r="BF92" s="24">
        <v>19</v>
      </c>
    </row>
    <row r="93" spans="1:58">
      <c r="A93" s="34">
        <v>3668</v>
      </c>
      <c r="B93" s="25">
        <v>18.600000000000001</v>
      </c>
      <c r="C93" s="24">
        <v>28.4</v>
      </c>
      <c r="D93" s="24">
        <v>21.8</v>
      </c>
      <c r="E93" s="24">
        <v>16</v>
      </c>
      <c r="F93" s="24">
        <v>13.7</v>
      </c>
      <c r="G93" s="24">
        <v>24.4</v>
      </c>
      <c r="H93" s="24">
        <v>13.3</v>
      </c>
      <c r="I93" s="24">
        <v>18.7</v>
      </c>
      <c r="J93" s="24">
        <v>20.3</v>
      </c>
      <c r="K93" s="24">
        <v>29.6</v>
      </c>
      <c r="L93" s="24">
        <v>27.5</v>
      </c>
      <c r="M93" s="24">
        <v>24.4</v>
      </c>
      <c r="N93" s="24">
        <v>25.5</v>
      </c>
      <c r="O93" s="24">
        <v>18</v>
      </c>
      <c r="P93" s="24">
        <v>18.399999999999999</v>
      </c>
      <c r="Q93" s="24">
        <v>12.4</v>
      </c>
      <c r="R93" s="24">
        <v>17.3</v>
      </c>
      <c r="S93" s="24">
        <v>21.3</v>
      </c>
      <c r="T93" s="24">
        <v>29.6</v>
      </c>
      <c r="U93" s="24">
        <v>12.4</v>
      </c>
      <c r="V93" s="24">
        <v>23.3</v>
      </c>
      <c r="W93" s="24">
        <v>17.899999999999999</v>
      </c>
      <c r="X93" s="24">
        <v>10.1</v>
      </c>
      <c r="Y93" s="24">
        <v>24.6</v>
      </c>
      <c r="Z93" s="24">
        <v>21</v>
      </c>
      <c r="AA93" s="24">
        <v>27.9</v>
      </c>
      <c r="AB93" s="24">
        <v>16.2</v>
      </c>
      <c r="AC93" s="24">
        <v>14.6</v>
      </c>
      <c r="AD93" s="24">
        <v>12.1</v>
      </c>
      <c r="AE93" s="24">
        <v>31.5</v>
      </c>
      <c r="AF93" s="24">
        <v>25.7</v>
      </c>
      <c r="AG93" s="24">
        <v>21.9</v>
      </c>
      <c r="AH93" s="24">
        <v>22.4</v>
      </c>
      <c r="AI93" s="24">
        <v>23.3</v>
      </c>
      <c r="AJ93" s="24">
        <v>22.2</v>
      </c>
      <c r="AK93" s="24">
        <v>18.399999999999999</v>
      </c>
      <c r="AL93" s="24">
        <v>22.2</v>
      </c>
      <c r="AM93" s="24">
        <v>22.6</v>
      </c>
      <c r="AN93" s="24">
        <v>22.8</v>
      </c>
      <c r="AO93" s="24">
        <v>26.4</v>
      </c>
      <c r="AP93" s="24">
        <v>18.3</v>
      </c>
      <c r="AQ93" s="24">
        <v>12.3</v>
      </c>
      <c r="AR93" s="24">
        <v>15.600000000000001</v>
      </c>
      <c r="AS93" s="24">
        <v>27.1</v>
      </c>
      <c r="AT93" s="24">
        <v>24.5</v>
      </c>
      <c r="AU93" s="24">
        <v>19.5</v>
      </c>
      <c r="AV93" s="24">
        <v>20.6</v>
      </c>
      <c r="AW93" s="24">
        <v>21.9</v>
      </c>
      <c r="AX93" s="24">
        <v>22.8</v>
      </c>
      <c r="AY93" s="24">
        <v>26.6</v>
      </c>
      <c r="AZ93" s="24">
        <v>22.5</v>
      </c>
      <c r="BA93" s="24">
        <v>26.2</v>
      </c>
      <c r="BB93" s="24">
        <v>20.100000000000001</v>
      </c>
      <c r="BC93" s="24">
        <v>20.6</v>
      </c>
      <c r="BD93" s="24">
        <v>25.2</v>
      </c>
      <c r="BE93" s="24">
        <v>19.899999999999999</v>
      </c>
      <c r="BF93" s="24">
        <v>18.899999999999999</v>
      </c>
    </row>
    <row r="94" spans="1:58">
      <c r="A94" s="34">
        <v>3730</v>
      </c>
      <c r="B94" s="25">
        <v>10.8</v>
      </c>
      <c r="C94" s="24">
        <v>30.9</v>
      </c>
      <c r="D94" s="24">
        <v>17.600000000000001</v>
      </c>
      <c r="E94" s="24">
        <v>7.3000000000000007</v>
      </c>
      <c r="F94" s="24">
        <v>12.3</v>
      </c>
      <c r="G94" s="24">
        <v>14.7</v>
      </c>
      <c r="H94" s="24">
        <v>11</v>
      </c>
      <c r="I94" s="24">
        <v>9.1</v>
      </c>
      <c r="J94" s="24">
        <v>12</v>
      </c>
      <c r="K94" s="24">
        <v>20.5</v>
      </c>
      <c r="L94" s="24">
        <v>16.399999999999999</v>
      </c>
      <c r="M94" s="24">
        <v>20.9</v>
      </c>
      <c r="N94" s="24">
        <v>26.7</v>
      </c>
      <c r="O94" s="24">
        <v>10.3</v>
      </c>
      <c r="P94" s="24">
        <v>12.3</v>
      </c>
      <c r="Q94" s="24">
        <v>14.7</v>
      </c>
      <c r="R94" s="24">
        <v>8</v>
      </c>
      <c r="S94" s="24">
        <v>17.399999999999999</v>
      </c>
      <c r="T94" s="24">
        <v>18.100000000000001</v>
      </c>
      <c r="U94" s="24">
        <v>11.6</v>
      </c>
      <c r="V94" s="24">
        <v>13.4</v>
      </c>
      <c r="W94" s="24">
        <v>15.3</v>
      </c>
      <c r="X94" s="24">
        <v>22.5</v>
      </c>
      <c r="Y94" s="24">
        <v>18</v>
      </c>
      <c r="Z94" s="24">
        <v>16.600000000000001</v>
      </c>
      <c r="AA94" s="24">
        <v>19.8</v>
      </c>
      <c r="AB94" s="24">
        <v>17.2</v>
      </c>
      <c r="AC94" s="24">
        <v>13.9</v>
      </c>
      <c r="AD94" s="24">
        <v>6</v>
      </c>
      <c r="AE94" s="24">
        <v>22.9</v>
      </c>
      <c r="AF94" s="24">
        <v>18.8</v>
      </c>
      <c r="AG94" s="24">
        <v>17.7</v>
      </c>
      <c r="AH94" s="24">
        <v>15.8</v>
      </c>
      <c r="AI94" s="24">
        <v>19.899999999999999</v>
      </c>
      <c r="AJ94" s="24">
        <v>24</v>
      </c>
      <c r="AK94" s="24">
        <v>9.6999999999999993</v>
      </c>
      <c r="AL94" s="24">
        <v>17.7</v>
      </c>
      <c r="AM94" s="24">
        <v>26.6</v>
      </c>
      <c r="AN94" s="24">
        <v>18.2</v>
      </c>
      <c r="AO94" s="24">
        <v>21.1</v>
      </c>
      <c r="AP94" s="24">
        <v>7.5</v>
      </c>
      <c r="AQ94" s="24">
        <v>13</v>
      </c>
      <c r="AR94" s="24">
        <v>11.5</v>
      </c>
      <c r="AS94" s="24">
        <v>16.899999999999999</v>
      </c>
      <c r="AT94" s="24">
        <v>15.8</v>
      </c>
      <c r="AU94" s="24">
        <v>19</v>
      </c>
      <c r="AV94" s="24">
        <v>12.3</v>
      </c>
      <c r="AW94" s="24">
        <v>12.1</v>
      </c>
      <c r="AX94" s="24">
        <v>21.2</v>
      </c>
      <c r="AY94" s="24">
        <v>20.3</v>
      </c>
      <c r="AZ94" s="24">
        <v>16.100000000000001</v>
      </c>
      <c r="BA94" s="24">
        <v>17.8</v>
      </c>
      <c r="BB94" s="24">
        <v>14.3</v>
      </c>
      <c r="BC94" s="24">
        <v>10.9</v>
      </c>
      <c r="BD94" s="24">
        <v>16.8</v>
      </c>
      <c r="BE94" s="24">
        <v>16.600000000000001</v>
      </c>
      <c r="BF94" s="24">
        <v>12.6</v>
      </c>
    </row>
    <row r="95" spans="1:58">
      <c r="A95" s="34">
        <v>3761</v>
      </c>
      <c r="B95" s="25">
        <v>19.2</v>
      </c>
      <c r="C95" s="24">
        <v>34.5</v>
      </c>
      <c r="D95" s="24">
        <v>24.5</v>
      </c>
      <c r="E95" s="24">
        <v>13.7</v>
      </c>
      <c r="F95" s="24">
        <v>12.6</v>
      </c>
      <c r="G95" s="24">
        <v>23.3</v>
      </c>
      <c r="H95" s="24">
        <v>9.3000000000000007</v>
      </c>
      <c r="I95" s="24">
        <v>21.2</v>
      </c>
      <c r="J95" s="24">
        <v>20.100000000000001</v>
      </c>
      <c r="K95" s="24">
        <v>27.7</v>
      </c>
      <c r="L95" s="24">
        <v>28.8</v>
      </c>
      <c r="M95" s="24">
        <v>20.9</v>
      </c>
      <c r="N95" s="24">
        <v>33.200000000000003</v>
      </c>
      <c r="O95" s="24">
        <v>21.3</v>
      </c>
      <c r="P95" s="24">
        <v>25.7</v>
      </c>
      <c r="Q95" s="24">
        <v>17.600000000000001</v>
      </c>
      <c r="R95" s="24">
        <v>22.3</v>
      </c>
      <c r="S95" s="24">
        <v>23.4</v>
      </c>
      <c r="T95" s="24">
        <v>25.1</v>
      </c>
      <c r="U95" s="24">
        <v>14</v>
      </c>
      <c r="V95" s="24">
        <v>22.2</v>
      </c>
      <c r="W95" s="24">
        <v>19.5</v>
      </c>
      <c r="X95" s="24">
        <v>15.399999999999999</v>
      </c>
      <c r="Y95" s="24">
        <v>21.8</v>
      </c>
      <c r="Z95" s="24">
        <v>23.4</v>
      </c>
      <c r="AA95" s="24">
        <v>30.5</v>
      </c>
      <c r="AB95" s="24">
        <v>21</v>
      </c>
      <c r="AC95" s="24">
        <v>18.2</v>
      </c>
      <c r="AD95" s="24">
        <v>12.9</v>
      </c>
      <c r="AE95" s="24">
        <v>26.3</v>
      </c>
      <c r="AF95" s="24">
        <v>22.8</v>
      </c>
      <c r="AG95" s="24">
        <v>26</v>
      </c>
      <c r="AH95" s="24">
        <v>23.6</v>
      </c>
      <c r="AI95" s="24">
        <v>23</v>
      </c>
      <c r="AJ95" s="24">
        <v>24</v>
      </c>
      <c r="AK95" s="24">
        <v>20.9</v>
      </c>
      <c r="AL95" s="24">
        <v>20.2</v>
      </c>
      <c r="AM95" s="24">
        <v>25.6</v>
      </c>
      <c r="AN95" s="24">
        <v>24</v>
      </c>
      <c r="AO95" s="24">
        <v>29.6</v>
      </c>
      <c r="AP95" s="24">
        <v>21.2</v>
      </c>
      <c r="AQ95" s="24">
        <v>15.5</v>
      </c>
      <c r="AR95" s="24">
        <v>16.2</v>
      </c>
      <c r="AS95" s="24">
        <v>29.3</v>
      </c>
      <c r="AT95" s="24">
        <v>24.1</v>
      </c>
      <c r="AU95" s="24">
        <v>22.7</v>
      </c>
      <c r="AV95" s="24">
        <v>17.5</v>
      </c>
      <c r="AW95" s="24">
        <v>24.1</v>
      </c>
      <c r="AX95" s="24">
        <v>30.4</v>
      </c>
      <c r="AY95" s="24">
        <v>25.4</v>
      </c>
      <c r="AZ95" s="24">
        <v>25.6</v>
      </c>
      <c r="BA95" s="24">
        <v>27.5</v>
      </c>
      <c r="BB95" s="24">
        <v>23.1</v>
      </c>
      <c r="BC95" s="24">
        <v>21.5</v>
      </c>
      <c r="BD95" s="24">
        <v>28.1</v>
      </c>
      <c r="BE95" s="24">
        <v>21.4</v>
      </c>
      <c r="BF95" s="24">
        <v>20.7</v>
      </c>
    </row>
    <row r="96" spans="1:58">
      <c r="A96" s="34">
        <v>3811</v>
      </c>
      <c r="B96" s="25">
        <v>23.8</v>
      </c>
      <c r="C96" s="24">
        <v>21</v>
      </c>
      <c r="D96" s="24">
        <v>25</v>
      </c>
      <c r="E96" s="24">
        <v>16</v>
      </c>
      <c r="F96" s="24">
        <v>16.3</v>
      </c>
      <c r="G96" s="24">
        <v>17</v>
      </c>
      <c r="H96" s="24">
        <v>11.3</v>
      </c>
      <c r="I96" s="24">
        <v>28.3</v>
      </c>
      <c r="J96" s="24">
        <v>23.5</v>
      </c>
      <c r="K96" s="24">
        <v>36</v>
      </c>
      <c r="L96" s="24">
        <v>21.6</v>
      </c>
      <c r="M96" s="24">
        <v>27.8</v>
      </c>
      <c r="N96" s="24">
        <v>22.5</v>
      </c>
      <c r="O96" s="24">
        <v>24.9</v>
      </c>
      <c r="P96" s="24">
        <v>22.7</v>
      </c>
      <c r="Q96" s="24">
        <v>13</v>
      </c>
      <c r="R96" s="24">
        <v>23.5</v>
      </c>
      <c r="S96" s="24">
        <v>21.2</v>
      </c>
      <c r="T96" s="24">
        <v>27.4</v>
      </c>
      <c r="U96" s="24">
        <v>16.899999999999999</v>
      </c>
      <c r="V96" s="24">
        <v>31.4</v>
      </c>
      <c r="W96" s="24">
        <v>23.1</v>
      </c>
      <c r="X96" s="24">
        <v>11.9</v>
      </c>
      <c r="Y96" s="24">
        <v>22.2</v>
      </c>
      <c r="Z96" s="24">
        <v>22.4</v>
      </c>
      <c r="AA96" s="24">
        <v>30.4</v>
      </c>
      <c r="AB96" s="24">
        <v>23.4</v>
      </c>
      <c r="AC96" s="24">
        <v>24.2</v>
      </c>
      <c r="AD96" s="24">
        <v>20.9</v>
      </c>
      <c r="AE96" s="24">
        <v>29.2</v>
      </c>
      <c r="AF96" s="24">
        <v>25.7</v>
      </c>
      <c r="AG96" s="24">
        <v>19</v>
      </c>
      <c r="AH96" s="24">
        <v>23</v>
      </c>
      <c r="AI96" s="24">
        <v>25.3</v>
      </c>
      <c r="AJ96" s="24">
        <v>26.7</v>
      </c>
      <c r="AK96" s="24">
        <v>19.5</v>
      </c>
      <c r="AL96" s="24">
        <v>23.5</v>
      </c>
      <c r="AM96" s="24">
        <v>15.8</v>
      </c>
      <c r="AN96" s="24">
        <v>25.6</v>
      </c>
      <c r="AO96" s="24">
        <v>25.9</v>
      </c>
      <c r="AP96" s="24">
        <v>18.7</v>
      </c>
      <c r="AQ96" s="24">
        <v>19.100000000000001</v>
      </c>
      <c r="AR96" s="24">
        <v>20.7</v>
      </c>
      <c r="AS96" s="24">
        <v>24.2</v>
      </c>
      <c r="AT96" s="24">
        <v>28.8</v>
      </c>
      <c r="AU96" s="24">
        <v>19.8</v>
      </c>
      <c r="AV96" s="24">
        <v>26.3</v>
      </c>
      <c r="AW96" s="24">
        <v>31.1</v>
      </c>
      <c r="AX96" s="24">
        <v>20.9</v>
      </c>
      <c r="AY96" s="24">
        <v>34.200000000000003</v>
      </c>
      <c r="AZ96" s="24">
        <v>16.100000000000001</v>
      </c>
      <c r="BA96" s="24">
        <v>26.4</v>
      </c>
      <c r="BB96" s="24">
        <v>17.899999999999999</v>
      </c>
      <c r="BC96" s="24">
        <v>20.399999999999999</v>
      </c>
      <c r="BD96" s="24">
        <v>30.2</v>
      </c>
      <c r="BE96" s="24">
        <v>19.8</v>
      </c>
      <c r="BF96" s="24">
        <v>22</v>
      </c>
    </row>
    <row r="97" spans="1:58">
      <c r="A97" s="34">
        <v>3821</v>
      </c>
      <c r="B97" s="25">
        <v>24.8</v>
      </c>
      <c r="C97" s="24">
        <v>20.8</v>
      </c>
      <c r="D97" s="24">
        <v>23.3</v>
      </c>
      <c r="E97" s="24">
        <v>14</v>
      </c>
      <c r="F97" s="24">
        <v>16.8</v>
      </c>
      <c r="G97" s="24">
        <v>14.8</v>
      </c>
      <c r="H97" s="24">
        <v>10</v>
      </c>
      <c r="I97" s="24">
        <v>23.3</v>
      </c>
      <c r="J97" s="24">
        <v>21.5</v>
      </c>
      <c r="K97" s="24">
        <v>31</v>
      </c>
      <c r="L97" s="24">
        <v>21</v>
      </c>
      <c r="M97" s="24">
        <v>23.3</v>
      </c>
      <c r="N97" s="24">
        <v>21.6</v>
      </c>
      <c r="O97" s="24">
        <v>23.5</v>
      </c>
      <c r="P97" s="24">
        <v>26.5</v>
      </c>
      <c r="Q97" s="24">
        <v>12.4</v>
      </c>
      <c r="R97" s="24">
        <v>24.9</v>
      </c>
      <c r="S97" s="24">
        <v>17.2</v>
      </c>
      <c r="T97" s="24">
        <v>20.7</v>
      </c>
      <c r="U97" s="24">
        <v>15.600000000000001</v>
      </c>
      <c r="V97" s="24">
        <v>28.5</v>
      </c>
      <c r="W97" s="24">
        <v>21.7</v>
      </c>
      <c r="X97" s="24">
        <v>16.100000000000001</v>
      </c>
      <c r="Y97" s="24">
        <v>20.7</v>
      </c>
      <c r="Z97" s="24">
        <v>24.1</v>
      </c>
      <c r="AA97" s="24">
        <v>31.700000000000003</v>
      </c>
      <c r="AB97" s="24">
        <v>23.6</v>
      </c>
      <c r="AC97" s="24">
        <v>19.2</v>
      </c>
      <c r="AD97" s="24">
        <v>16.7</v>
      </c>
      <c r="AE97" s="24">
        <v>31.799999999999997</v>
      </c>
      <c r="AF97" s="24">
        <v>26.8</v>
      </c>
      <c r="AG97" s="24">
        <v>17.8</v>
      </c>
      <c r="AH97" s="24">
        <v>23.1</v>
      </c>
      <c r="AI97" s="24">
        <v>25.3</v>
      </c>
      <c r="AJ97" s="24">
        <v>21.7</v>
      </c>
      <c r="AK97" s="24">
        <v>19.5</v>
      </c>
      <c r="AL97" s="24">
        <v>20.2</v>
      </c>
      <c r="AM97" s="24">
        <v>16.899999999999999</v>
      </c>
      <c r="AN97" s="24">
        <v>25.1</v>
      </c>
      <c r="AO97" s="24">
        <v>25.7</v>
      </c>
      <c r="AP97" s="24">
        <v>20</v>
      </c>
      <c r="AQ97" s="24">
        <v>20.9</v>
      </c>
      <c r="AR97" s="24">
        <v>16.8</v>
      </c>
      <c r="AS97" s="24">
        <v>21.9</v>
      </c>
      <c r="AT97" s="24">
        <v>23.7</v>
      </c>
      <c r="AU97" s="24">
        <v>17.7</v>
      </c>
      <c r="AV97" s="24">
        <v>24.5</v>
      </c>
      <c r="AW97" s="24">
        <v>27.7</v>
      </c>
      <c r="AX97" s="24">
        <v>21.9</v>
      </c>
      <c r="AY97" s="24">
        <v>30.3</v>
      </c>
      <c r="AZ97" s="24">
        <v>18.8</v>
      </c>
      <c r="BA97" s="24">
        <v>23.6</v>
      </c>
      <c r="BB97" s="24">
        <v>17.600000000000001</v>
      </c>
      <c r="BC97" s="24">
        <v>26.3</v>
      </c>
      <c r="BD97" s="24">
        <v>28.4</v>
      </c>
      <c r="BE97" s="24">
        <v>18.399999999999999</v>
      </c>
      <c r="BF97" s="24">
        <v>18.7</v>
      </c>
    </row>
    <row r="98" spans="1:58">
      <c r="A98" s="34">
        <v>3946</v>
      </c>
      <c r="B98" s="25">
        <v>23.3</v>
      </c>
      <c r="C98" s="24">
        <v>21</v>
      </c>
      <c r="D98" s="24">
        <v>19.8</v>
      </c>
      <c r="E98" s="24">
        <v>17.3</v>
      </c>
      <c r="F98" s="24">
        <v>19.3</v>
      </c>
      <c r="G98" s="24">
        <v>15.3</v>
      </c>
      <c r="H98" s="24">
        <v>10.8</v>
      </c>
      <c r="I98" s="24">
        <v>19.3</v>
      </c>
      <c r="J98" s="24">
        <v>21.3</v>
      </c>
      <c r="K98" s="24">
        <v>29</v>
      </c>
      <c r="L98" s="24">
        <v>21</v>
      </c>
      <c r="M98" s="24">
        <v>22.9</v>
      </c>
      <c r="N98" s="24">
        <v>17.600000000000001</v>
      </c>
      <c r="O98" s="24">
        <v>20.5</v>
      </c>
      <c r="P98" s="24">
        <v>22.8</v>
      </c>
      <c r="Q98" s="24">
        <v>15.100000000000001</v>
      </c>
      <c r="R98" s="24">
        <v>20.399999999999999</v>
      </c>
      <c r="S98" s="24">
        <v>19.8</v>
      </c>
      <c r="T98" s="24">
        <v>19.7</v>
      </c>
      <c r="U98" s="24">
        <v>12</v>
      </c>
      <c r="V98" s="24">
        <v>32.299999999999997</v>
      </c>
      <c r="W98" s="24">
        <v>17</v>
      </c>
      <c r="X98" s="24">
        <v>15.8</v>
      </c>
      <c r="Y98" s="24">
        <v>22.1</v>
      </c>
      <c r="Z98" s="24">
        <v>25.6</v>
      </c>
      <c r="AA98" s="24">
        <v>31.4</v>
      </c>
      <c r="AB98" s="24">
        <v>19.2</v>
      </c>
      <c r="AC98" s="24">
        <v>17.2</v>
      </c>
      <c r="AD98" s="24">
        <v>13.5</v>
      </c>
      <c r="AE98" s="24">
        <v>30.2</v>
      </c>
      <c r="AF98" s="24">
        <v>19.2</v>
      </c>
      <c r="AG98" s="24">
        <v>17.3</v>
      </c>
      <c r="AH98" s="24">
        <v>21.5</v>
      </c>
      <c r="AI98" s="24">
        <v>21.9</v>
      </c>
      <c r="AJ98" s="24">
        <v>20.9</v>
      </c>
      <c r="AK98" s="24">
        <v>19.8</v>
      </c>
      <c r="AL98" s="24">
        <v>20</v>
      </c>
      <c r="AM98" s="24">
        <v>17.899999999999999</v>
      </c>
      <c r="AN98" s="24">
        <v>24.8</v>
      </c>
      <c r="AO98" s="24">
        <v>22.2</v>
      </c>
      <c r="AP98" s="24">
        <v>17.399999999999999</v>
      </c>
      <c r="AQ98" s="24">
        <v>15.399999999999999</v>
      </c>
      <c r="AR98" s="24">
        <v>19.8</v>
      </c>
      <c r="AS98" s="24">
        <v>23.1</v>
      </c>
      <c r="AT98" s="24">
        <v>20</v>
      </c>
      <c r="AU98" s="24">
        <v>16</v>
      </c>
      <c r="AV98" s="24">
        <v>16.2</v>
      </c>
      <c r="AW98" s="24">
        <v>25</v>
      </c>
      <c r="AX98" s="24">
        <v>19.8</v>
      </c>
      <c r="AY98" s="24">
        <v>19.600000000000001</v>
      </c>
      <c r="AZ98" s="24">
        <v>18.5</v>
      </c>
      <c r="BA98" s="24">
        <v>21.9</v>
      </c>
      <c r="BB98" s="24">
        <v>15.8</v>
      </c>
      <c r="BC98" s="24">
        <v>22.8</v>
      </c>
      <c r="BD98" s="24">
        <v>23.6</v>
      </c>
      <c r="BE98" s="24">
        <v>14.6</v>
      </c>
      <c r="BF98" s="24">
        <v>16.399999999999999</v>
      </c>
    </row>
    <row r="99" spans="1:58">
      <c r="A99" s="34">
        <v>3987</v>
      </c>
      <c r="B99" s="25">
        <v>28.5</v>
      </c>
      <c r="C99" s="24">
        <v>21</v>
      </c>
      <c r="D99" s="24">
        <v>26.8</v>
      </c>
      <c r="E99" s="24">
        <v>16.5</v>
      </c>
      <c r="F99" s="24">
        <v>19.3</v>
      </c>
      <c r="G99" s="24">
        <v>16</v>
      </c>
      <c r="H99" s="24">
        <v>12</v>
      </c>
      <c r="I99" s="24">
        <v>27.8</v>
      </c>
      <c r="J99" s="24">
        <v>26.5</v>
      </c>
      <c r="K99" s="24">
        <v>34</v>
      </c>
      <c r="L99" s="24">
        <v>14.8</v>
      </c>
      <c r="M99" s="24">
        <v>27.2</v>
      </c>
      <c r="N99" s="24">
        <v>23.9</v>
      </c>
      <c r="O99" s="24">
        <v>23.6</v>
      </c>
      <c r="P99" s="24">
        <v>31.9</v>
      </c>
      <c r="Q99" s="24">
        <v>14.9</v>
      </c>
      <c r="R99" s="24">
        <v>26.7</v>
      </c>
      <c r="S99" s="24">
        <v>24</v>
      </c>
      <c r="T99" s="24">
        <v>26.1</v>
      </c>
      <c r="U99" s="24">
        <v>13.5</v>
      </c>
      <c r="V99" s="24">
        <v>25.6</v>
      </c>
      <c r="W99" s="24">
        <v>24.2</v>
      </c>
      <c r="X99" s="24">
        <v>14.1</v>
      </c>
      <c r="Y99" s="24">
        <v>24.3</v>
      </c>
      <c r="Z99" s="24">
        <v>26</v>
      </c>
      <c r="AA99" s="24">
        <v>32.1</v>
      </c>
      <c r="AB99" s="24">
        <v>20.7</v>
      </c>
      <c r="AC99" s="24">
        <v>21</v>
      </c>
      <c r="AD99" s="24">
        <v>26.1</v>
      </c>
      <c r="AE99" s="24">
        <v>30.6</v>
      </c>
      <c r="AF99" s="24">
        <v>26.8</v>
      </c>
      <c r="AG99" s="24">
        <v>16.399999999999999</v>
      </c>
      <c r="AH99" s="24">
        <v>23.9</v>
      </c>
      <c r="AI99" s="24">
        <v>22</v>
      </c>
      <c r="AJ99" s="24">
        <v>23.1</v>
      </c>
      <c r="AK99" s="24">
        <v>21.4</v>
      </c>
      <c r="AL99" s="24">
        <v>26.8</v>
      </c>
      <c r="AM99" s="24">
        <v>14.6</v>
      </c>
      <c r="AN99" s="24">
        <v>25.8</v>
      </c>
      <c r="AO99" s="24">
        <v>33.4</v>
      </c>
      <c r="AP99" s="24">
        <v>23.4</v>
      </c>
      <c r="AQ99" s="24">
        <v>22.2</v>
      </c>
      <c r="AR99" s="24">
        <v>21.8</v>
      </c>
      <c r="AS99" s="24">
        <v>16.899999999999999</v>
      </c>
      <c r="AT99" s="24">
        <v>22.8</v>
      </c>
      <c r="AU99" s="24">
        <v>21.2</v>
      </c>
      <c r="AV99" s="24">
        <v>30.8</v>
      </c>
      <c r="AW99" s="24">
        <v>27.3</v>
      </c>
      <c r="AX99" s="24">
        <v>19.8</v>
      </c>
      <c r="AY99" s="24">
        <v>25.7</v>
      </c>
      <c r="AZ99" s="24">
        <v>12.8</v>
      </c>
      <c r="BA99" s="24">
        <v>25.7</v>
      </c>
      <c r="BB99" s="24">
        <v>19.600000000000001</v>
      </c>
      <c r="BC99" s="24">
        <v>23.9</v>
      </c>
      <c r="BD99" s="24">
        <v>16.600000000000001</v>
      </c>
      <c r="BE99" s="24">
        <v>18.399999999999999</v>
      </c>
      <c r="BF99" s="24">
        <v>22.5</v>
      </c>
    </row>
    <row r="100" spans="1:58">
      <c r="A100" s="34">
        <v>4024</v>
      </c>
      <c r="B100" s="25">
        <v>37.299999999999997</v>
      </c>
      <c r="C100" s="24">
        <v>25.5</v>
      </c>
      <c r="D100" s="24">
        <v>30</v>
      </c>
      <c r="E100" s="24">
        <v>19.5</v>
      </c>
      <c r="F100" s="24">
        <v>21</v>
      </c>
      <c r="G100" s="24">
        <v>11.5</v>
      </c>
      <c r="H100" s="24">
        <v>11.5</v>
      </c>
      <c r="I100" s="24">
        <v>32.5</v>
      </c>
      <c r="J100" s="24">
        <v>29.8</v>
      </c>
      <c r="K100" s="24">
        <v>30.8</v>
      </c>
      <c r="L100" s="24">
        <v>12</v>
      </c>
      <c r="M100" s="24">
        <v>17.899999999999999</v>
      </c>
      <c r="N100" s="24">
        <v>19.7</v>
      </c>
      <c r="O100" s="24">
        <v>24</v>
      </c>
      <c r="P100" s="24">
        <v>31.299999999999997</v>
      </c>
      <c r="Q100" s="24">
        <v>12.9</v>
      </c>
      <c r="R100" s="24">
        <v>33</v>
      </c>
      <c r="S100" s="24">
        <v>19.899999999999999</v>
      </c>
      <c r="T100" s="24">
        <v>27.8</v>
      </c>
      <c r="U100" s="24">
        <v>14.1</v>
      </c>
      <c r="V100" s="24">
        <v>25.2</v>
      </c>
      <c r="W100" s="24">
        <v>19.2</v>
      </c>
      <c r="X100" s="24">
        <v>14.1</v>
      </c>
      <c r="Y100" s="24">
        <v>34</v>
      </c>
      <c r="Z100" s="24">
        <v>29.6</v>
      </c>
      <c r="AA100" s="24">
        <v>27.2</v>
      </c>
      <c r="AB100" s="24">
        <v>19.2</v>
      </c>
      <c r="AC100" s="24">
        <v>22.5</v>
      </c>
      <c r="AD100" s="24">
        <v>21.7</v>
      </c>
      <c r="AE100" s="24">
        <v>26.8</v>
      </c>
      <c r="AF100" s="24">
        <v>20.7</v>
      </c>
      <c r="AG100" s="24">
        <v>13.2</v>
      </c>
      <c r="AH100" s="24">
        <v>19.2</v>
      </c>
      <c r="AI100" s="24">
        <v>18.3</v>
      </c>
      <c r="AJ100" s="24">
        <v>22.9</v>
      </c>
      <c r="AK100" s="24">
        <v>28.9</v>
      </c>
      <c r="AL100" s="24">
        <v>29.7</v>
      </c>
      <c r="AM100" s="24">
        <v>8.9</v>
      </c>
      <c r="AN100" s="24">
        <v>25.4</v>
      </c>
      <c r="AO100" s="24">
        <v>22.6</v>
      </c>
      <c r="AP100" s="24">
        <v>19.600000000000001</v>
      </c>
      <c r="AQ100" s="24">
        <v>24.2</v>
      </c>
      <c r="AR100" s="24">
        <v>19.8</v>
      </c>
      <c r="AS100" s="24">
        <v>16.100000000000001</v>
      </c>
      <c r="AT100" s="24">
        <v>22.8</v>
      </c>
      <c r="AU100" s="24">
        <v>21.8</v>
      </c>
      <c r="AV100" s="24">
        <v>12.8</v>
      </c>
      <c r="AW100" s="24">
        <v>23.6</v>
      </c>
      <c r="AX100" s="24">
        <v>13.9</v>
      </c>
      <c r="AY100" s="24">
        <v>16</v>
      </c>
      <c r="AZ100" s="24">
        <v>9.8000000000000007</v>
      </c>
      <c r="BA100" s="24">
        <v>23.1</v>
      </c>
      <c r="BB100" s="24">
        <v>16.2</v>
      </c>
      <c r="BC100" s="24">
        <v>23.5</v>
      </c>
      <c r="BD100" s="24">
        <v>24.3</v>
      </c>
      <c r="BE100" s="24">
        <v>16.5</v>
      </c>
      <c r="BF100" s="24">
        <v>26.1</v>
      </c>
    </row>
    <row r="101" spans="1:58">
      <c r="A101" s="34">
        <v>4104</v>
      </c>
      <c r="B101" s="25">
        <v>12.2</v>
      </c>
      <c r="C101" s="24">
        <v>33.700000000000003</v>
      </c>
      <c r="D101" s="24">
        <v>19.399999999999999</v>
      </c>
      <c r="E101" s="24">
        <v>8.6999999999999993</v>
      </c>
      <c r="F101" s="24">
        <v>7.8000000000000007</v>
      </c>
      <c r="G101" s="24">
        <v>19.2</v>
      </c>
      <c r="H101" s="24">
        <v>15.3</v>
      </c>
      <c r="I101" s="24">
        <v>20.9</v>
      </c>
      <c r="J101" s="24">
        <v>18.899999999999999</v>
      </c>
      <c r="K101" s="24">
        <v>29.2</v>
      </c>
      <c r="L101" s="24">
        <v>25.7</v>
      </c>
      <c r="M101" s="24">
        <v>17.2</v>
      </c>
      <c r="N101" s="24">
        <v>23</v>
      </c>
      <c r="O101" s="24">
        <v>14.1</v>
      </c>
      <c r="P101" s="24">
        <v>20.100000000000001</v>
      </c>
      <c r="Q101" s="24">
        <v>9.4</v>
      </c>
      <c r="R101" s="24">
        <v>11.1</v>
      </c>
      <c r="S101" s="24">
        <v>18.5</v>
      </c>
      <c r="T101" s="24">
        <v>23.3</v>
      </c>
      <c r="U101" s="24">
        <v>10.199999999999999</v>
      </c>
      <c r="V101" s="24">
        <v>19.5</v>
      </c>
      <c r="W101" s="24">
        <v>18.399999999999999</v>
      </c>
      <c r="X101" s="24">
        <v>7.8000000000000007</v>
      </c>
      <c r="Y101" s="24">
        <v>20.2</v>
      </c>
      <c r="Z101" s="24">
        <v>26.2</v>
      </c>
      <c r="AA101" s="24">
        <v>31.9</v>
      </c>
      <c r="AB101" s="24">
        <v>20.3</v>
      </c>
      <c r="AC101" s="24">
        <v>12.4</v>
      </c>
      <c r="AD101" s="24">
        <v>11</v>
      </c>
      <c r="AE101" s="24">
        <v>15.8</v>
      </c>
      <c r="AF101" s="24">
        <v>20</v>
      </c>
      <c r="AG101" s="24">
        <v>18</v>
      </c>
      <c r="AH101" s="24">
        <v>18</v>
      </c>
      <c r="AI101" s="24">
        <v>25.4</v>
      </c>
      <c r="AJ101" s="24">
        <v>21.4</v>
      </c>
      <c r="AK101" s="24">
        <v>18.5</v>
      </c>
      <c r="AL101" s="24">
        <v>20.8</v>
      </c>
      <c r="AM101" s="24">
        <v>27.4</v>
      </c>
      <c r="AN101" s="24">
        <v>21</v>
      </c>
      <c r="AO101" s="24">
        <v>30.7</v>
      </c>
      <c r="AP101" s="24">
        <v>15.899999999999999</v>
      </c>
      <c r="AQ101" s="24">
        <v>13.7</v>
      </c>
      <c r="AR101" s="24">
        <v>15.899999999999999</v>
      </c>
      <c r="AS101" s="24">
        <v>24.7</v>
      </c>
      <c r="AT101" s="24">
        <v>22.3</v>
      </c>
      <c r="AU101" s="24">
        <v>14.2</v>
      </c>
      <c r="AV101" s="24">
        <v>23.1</v>
      </c>
      <c r="AW101" s="24">
        <v>24.2</v>
      </c>
      <c r="AX101" s="24">
        <v>17.8</v>
      </c>
      <c r="AY101" s="24">
        <v>19.8</v>
      </c>
      <c r="AZ101" s="24">
        <v>20</v>
      </c>
      <c r="BA101" s="24">
        <v>21.4</v>
      </c>
      <c r="BB101" s="24">
        <v>13.5</v>
      </c>
      <c r="BC101" s="24">
        <v>20.9</v>
      </c>
      <c r="BD101" s="24">
        <v>25.8</v>
      </c>
      <c r="BE101" s="24">
        <v>20.3</v>
      </c>
      <c r="BF101" s="24">
        <v>18.2</v>
      </c>
    </row>
    <row r="102" spans="1:58">
      <c r="A102" s="34">
        <v>4225</v>
      </c>
      <c r="B102" s="25">
        <v>14.1</v>
      </c>
      <c r="C102" s="24">
        <v>26.9</v>
      </c>
      <c r="D102" s="24">
        <v>16</v>
      </c>
      <c r="E102" s="24">
        <v>12.1</v>
      </c>
      <c r="F102" s="24">
        <v>7.1</v>
      </c>
      <c r="G102" s="24">
        <v>19.2</v>
      </c>
      <c r="H102" s="24">
        <v>13.6</v>
      </c>
      <c r="I102" s="24">
        <v>18.600000000000001</v>
      </c>
      <c r="J102" s="24">
        <v>14.1</v>
      </c>
      <c r="K102" s="24">
        <v>27.4</v>
      </c>
      <c r="L102" s="24">
        <v>23.5</v>
      </c>
      <c r="M102" s="24">
        <v>17.100000000000001</v>
      </c>
      <c r="N102" s="24">
        <v>19.899999999999999</v>
      </c>
      <c r="O102" s="24">
        <v>13.4</v>
      </c>
      <c r="P102" s="24">
        <v>17.7</v>
      </c>
      <c r="Q102" s="24">
        <v>7.1999999999999993</v>
      </c>
      <c r="R102" s="24">
        <v>13.6</v>
      </c>
      <c r="S102" s="24">
        <v>18.899999999999999</v>
      </c>
      <c r="T102" s="24">
        <v>-999</v>
      </c>
      <c r="U102" s="24">
        <v>8.1999999999999993</v>
      </c>
      <c r="V102" s="24">
        <v>18</v>
      </c>
      <c r="W102" s="24">
        <v>17.8</v>
      </c>
      <c r="X102" s="24">
        <v>7.1</v>
      </c>
      <c r="Y102" s="24">
        <v>21.7</v>
      </c>
      <c r="Z102" s="24">
        <v>19.399999999999999</v>
      </c>
      <c r="AA102" s="24">
        <v>28.5</v>
      </c>
      <c r="AB102" s="24">
        <v>18.5</v>
      </c>
      <c r="AC102" s="24">
        <v>12.3</v>
      </c>
      <c r="AD102" s="24">
        <v>12.1</v>
      </c>
      <c r="AE102" s="24">
        <v>34.4</v>
      </c>
      <c r="AF102" s="24">
        <v>21.2</v>
      </c>
      <c r="AG102" s="24">
        <v>17.8</v>
      </c>
      <c r="AH102" s="24">
        <v>13.8</v>
      </c>
      <c r="AI102" s="24">
        <v>20.9</v>
      </c>
      <c r="AJ102" s="24">
        <v>17.899999999999999</v>
      </c>
      <c r="AK102" s="24">
        <v>14.7</v>
      </c>
      <c r="AL102" s="24">
        <v>18.2</v>
      </c>
      <c r="AM102" s="24">
        <v>24</v>
      </c>
      <c r="AN102" s="24">
        <v>18.3</v>
      </c>
      <c r="AO102" s="24">
        <v>23.6</v>
      </c>
      <c r="AP102" s="24">
        <v>13.8</v>
      </c>
      <c r="AQ102" s="24">
        <v>12</v>
      </c>
      <c r="AR102" s="24">
        <v>13</v>
      </c>
      <c r="AS102" s="24">
        <v>20.8</v>
      </c>
      <c r="AT102" s="24">
        <v>21.9</v>
      </c>
      <c r="AU102" s="24">
        <v>14.5</v>
      </c>
      <c r="AV102" s="24">
        <v>18.5</v>
      </c>
      <c r="AW102" s="24">
        <v>21.1</v>
      </c>
      <c r="AX102" s="24">
        <v>17.399999999999999</v>
      </c>
      <c r="AY102" s="24">
        <v>17.399999999999999</v>
      </c>
      <c r="AZ102" s="24">
        <v>21.4</v>
      </c>
      <c r="BA102" s="24">
        <v>22.1</v>
      </c>
      <c r="BB102" s="24">
        <v>12.4</v>
      </c>
      <c r="BC102" s="24">
        <v>21.7</v>
      </c>
      <c r="BD102" s="24">
        <v>30.1</v>
      </c>
      <c r="BE102" s="24">
        <v>17.7</v>
      </c>
      <c r="BF102" s="24">
        <v>18.100000000000001</v>
      </c>
    </row>
    <row r="103" spans="1:58">
      <c r="A103" s="34">
        <v>4271</v>
      </c>
      <c r="B103" s="25">
        <v>34</v>
      </c>
      <c r="C103" s="24">
        <v>22.8</v>
      </c>
      <c r="D103" s="24">
        <v>31.5</v>
      </c>
      <c r="E103" s="24">
        <v>20.3</v>
      </c>
      <c r="F103" s="24">
        <v>23</v>
      </c>
      <c r="G103" s="24">
        <v>18</v>
      </c>
      <c r="H103" s="24">
        <v>20.5</v>
      </c>
      <c r="I103" s="24">
        <v>31.5</v>
      </c>
      <c r="J103" s="24">
        <v>27</v>
      </c>
      <c r="K103" s="24">
        <v>35</v>
      </c>
      <c r="L103" s="24">
        <v>10.3</v>
      </c>
      <c r="M103" s="24">
        <v>26.6</v>
      </c>
      <c r="N103" s="24">
        <v>22.1</v>
      </c>
      <c r="O103" s="24">
        <v>26.8</v>
      </c>
      <c r="P103" s="24">
        <v>30.4</v>
      </c>
      <c r="Q103" s="24">
        <v>13.4</v>
      </c>
      <c r="R103" s="24">
        <v>31.4</v>
      </c>
      <c r="S103" s="24">
        <v>22.6</v>
      </c>
      <c r="T103" s="24">
        <v>30.7</v>
      </c>
      <c r="U103" s="24">
        <v>14.7</v>
      </c>
      <c r="V103" s="24">
        <v>24.7</v>
      </c>
      <c r="W103" s="24">
        <v>26.3</v>
      </c>
      <c r="X103" s="24">
        <v>18.2</v>
      </c>
      <c r="Y103" s="24">
        <v>29.7</v>
      </c>
      <c r="Z103" s="24">
        <v>34.200000000000003</v>
      </c>
      <c r="AA103" s="24">
        <v>33.6</v>
      </c>
      <c r="AB103" s="24">
        <v>20.100000000000001</v>
      </c>
      <c r="AC103" s="24">
        <v>21.7</v>
      </c>
      <c r="AD103" s="24">
        <v>22</v>
      </c>
      <c r="AE103" s="24">
        <v>29.7</v>
      </c>
      <c r="AF103" s="24">
        <v>24.6</v>
      </c>
      <c r="AG103" s="24">
        <v>13.7</v>
      </c>
      <c r="AH103" s="24">
        <v>20.100000000000001</v>
      </c>
      <c r="AI103" s="24">
        <v>20.8</v>
      </c>
      <c r="AJ103" s="24">
        <v>24.1</v>
      </c>
      <c r="AK103" s="24">
        <v>24.1</v>
      </c>
      <c r="AL103" s="24">
        <v>37.700000000000003</v>
      </c>
      <c r="AM103" s="24">
        <v>10.199999999999999</v>
      </c>
      <c r="AN103" s="24">
        <v>27.7</v>
      </c>
      <c r="AO103" s="24">
        <v>32.299999999999997</v>
      </c>
      <c r="AP103" s="24">
        <v>24.6</v>
      </c>
      <c r="AQ103" s="24">
        <v>32.5</v>
      </c>
      <c r="AR103" s="24">
        <v>28.5</v>
      </c>
      <c r="AS103" s="24">
        <v>18.5</v>
      </c>
      <c r="AT103" s="24">
        <v>19.399999999999999</v>
      </c>
      <c r="AU103" s="24">
        <v>23.5</v>
      </c>
      <c r="AV103" s="24">
        <v>20.399999999999999</v>
      </c>
      <c r="AW103" s="24">
        <v>32.799999999999997</v>
      </c>
      <c r="AX103" s="24">
        <v>14.9</v>
      </c>
      <c r="AY103" s="24">
        <v>16.3</v>
      </c>
      <c r="AZ103" s="24">
        <v>18.399999999999999</v>
      </c>
      <c r="BA103" s="24">
        <v>21.6</v>
      </c>
      <c r="BB103" s="24">
        <v>18.7</v>
      </c>
      <c r="BC103" s="24">
        <v>20.9</v>
      </c>
      <c r="BD103" s="24">
        <v>19.600000000000001</v>
      </c>
      <c r="BE103" s="24">
        <v>17.5</v>
      </c>
      <c r="BF103" s="24">
        <v>24.8</v>
      </c>
    </row>
    <row r="104" spans="1:58">
      <c r="A104" s="34">
        <v>4280</v>
      </c>
      <c r="B104" s="25">
        <v>17</v>
      </c>
      <c r="C104" s="24">
        <v>28.8</v>
      </c>
      <c r="D104" s="24">
        <v>20.100000000000001</v>
      </c>
      <c r="E104" s="24">
        <v>12.3</v>
      </c>
      <c r="F104" s="24">
        <v>13.2</v>
      </c>
      <c r="G104" s="24">
        <v>22.1</v>
      </c>
      <c r="H104" s="24">
        <v>15.399999999999999</v>
      </c>
      <c r="I104" s="24">
        <v>21.6</v>
      </c>
      <c r="J104" s="24">
        <v>19</v>
      </c>
      <c r="K104" s="24">
        <v>26.7</v>
      </c>
      <c r="L104" s="24">
        <v>24.2</v>
      </c>
      <c r="M104" s="24">
        <v>19.5</v>
      </c>
      <c r="N104" s="24">
        <v>24.2</v>
      </c>
      <c r="O104" s="24">
        <v>15.899999999999999</v>
      </c>
      <c r="P104" s="24">
        <v>18</v>
      </c>
      <c r="Q104" s="24">
        <v>5</v>
      </c>
      <c r="R104" s="24">
        <v>10.3</v>
      </c>
      <c r="S104" s="24">
        <v>20</v>
      </c>
      <c r="T104" s="24">
        <v>25.6</v>
      </c>
      <c r="U104" s="24">
        <v>12.3</v>
      </c>
      <c r="V104" s="24">
        <v>22.6</v>
      </c>
      <c r="W104" s="24">
        <v>20.6</v>
      </c>
      <c r="X104" s="24">
        <v>8.6999999999999993</v>
      </c>
      <c r="Y104" s="24">
        <v>21.1</v>
      </c>
      <c r="Z104" s="24">
        <v>20.6</v>
      </c>
      <c r="AA104" s="24">
        <v>32.9</v>
      </c>
      <c r="AB104" s="24">
        <v>15.399999999999999</v>
      </c>
      <c r="AC104" s="24">
        <v>10.3</v>
      </c>
      <c r="AD104" s="24">
        <v>14.9</v>
      </c>
      <c r="AE104" s="24">
        <v>30.4</v>
      </c>
      <c r="AF104" s="24">
        <v>22.6</v>
      </c>
      <c r="AG104" s="24">
        <v>22.6</v>
      </c>
      <c r="AH104" s="24">
        <v>19.5</v>
      </c>
      <c r="AI104" s="24">
        <v>21.6</v>
      </c>
      <c r="AJ104" s="24">
        <v>23.7</v>
      </c>
      <c r="AK104" s="24">
        <v>19</v>
      </c>
      <c r="AL104" s="24">
        <v>-999</v>
      </c>
      <c r="AM104" s="24">
        <v>29.5</v>
      </c>
      <c r="AN104" s="24">
        <v>22</v>
      </c>
      <c r="AO104" s="24">
        <v>29.9</v>
      </c>
      <c r="AP104" s="24">
        <v>17.3</v>
      </c>
      <c r="AQ104" s="24">
        <v>13.5</v>
      </c>
      <c r="AR104" s="24">
        <v>15.8</v>
      </c>
      <c r="AS104" s="24">
        <v>25</v>
      </c>
      <c r="AT104" s="24">
        <v>22.8</v>
      </c>
      <c r="AU104" s="24">
        <v>18.399999999999999</v>
      </c>
      <c r="AV104" s="24">
        <v>19.3</v>
      </c>
      <c r="AW104" s="24">
        <v>22.9</v>
      </c>
      <c r="AX104" s="24">
        <v>25.6</v>
      </c>
      <c r="AY104" s="24">
        <v>23.1</v>
      </c>
      <c r="AZ104" s="24">
        <v>29.4</v>
      </c>
      <c r="BA104" s="24">
        <v>24.1</v>
      </c>
      <c r="BB104" s="24">
        <v>21.6</v>
      </c>
      <c r="BC104" s="24">
        <v>21.3</v>
      </c>
      <c r="BD104" s="24">
        <v>25.9</v>
      </c>
      <c r="BE104" s="24">
        <v>21</v>
      </c>
      <c r="BF104" s="24">
        <v>18.2</v>
      </c>
    </row>
    <row r="105" spans="1:58">
      <c r="A105" s="34">
        <v>4336</v>
      </c>
      <c r="B105" s="25">
        <v>19.399999999999999</v>
      </c>
      <c r="C105" s="24">
        <v>35.6</v>
      </c>
      <c r="D105" s="24">
        <v>21.7</v>
      </c>
      <c r="E105" s="24">
        <v>17.899999999999999</v>
      </c>
      <c r="F105" s="24">
        <v>22.4</v>
      </c>
      <c r="G105" s="24">
        <v>16.600000000000001</v>
      </c>
      <c r="H105" s="24">
        <v>9.9</v>
      </c>
      <c r="I105" s="24">
        <v>22.1</v>
      </c>
      <c r="J105" s="24">
        <v>20.9</v>
      </c>
      <c r="K105" s="24">
        <v>27.9</v>
      </c>
      <c r="L105" s="24">
        <v>28.3</v>
      </c>
      <c r="M105" s="24">
        <v>20.7</v>
      </c>
      <c r="N105" s="24">
        <v>25.9</v>
      </c>
      <c r="O105" s="24">
        <v>18.899999999999999</v>
      </c>
      <c r="P105" s="24">
        <v>23.6</v>
      </c>
      <c r="Q105" s="24">
        <v>24.5</v>
      </c>
      <c r="R105" s="24">
        <v>17.100000000000001</v>
      </c>
      <c r="S105" s="24">
        <v>22</v>
      </c>
      <c r="T105" s="24">
        <v>21.8</v>
      </c>
      <c r="U105" s="24">
        <v>13.7</v>
      </c>
      <c r="V105" s="24">
        <v>19.100000000000001</v>
      </c>
      <c r="W105" s="24">
        <v>19.5</v>
      </c>
      <c r="X105" s="24">
        <v>23.1</v>
      </c>
      <c r="Y105" s="24">
        <v>22.9</v>
      </c>
      <c r="Z105" s="24">
        <v>21.8</v>
      </c>
      <c r="AA105" s="24">
        <v>29.6</v>
      </c>
      <c r="AB105" s="24">
        <v>24.5</v>
      </c>
      <c r="AC105" s="24">
        <v>18.2</v>
      </c>
      <c r="AD105" s="24">
        <v>11.3</v>
      </c>
      <c r="AE105" s="24">
        <v>28.1</v>
      </c>
      <c r="AF105" s="24">
        <v>26.9</v>
      </c>
      <c r="AG105" s="24">
        <v>25.2</v>
      </c>
      <c r="AH105" s="24">
        <v>30.7</v>
      </c>
      <c r="AI105" s="24">
        <v>26.7</v>
      </c>
      <c r="AJ105" s="24">
        <v>27.4</v>
      </c>
      <c r="AK105" s="24">
        <v>18.399999999999999</v>
      </c>
      <c r="AL105" s="24">
        <v>17.7</v>
      </c>
      <c r="AM105" s="24">
        <v>29</v>
      </c>
      <c r="AN105" s="24">
        <v>20.9</v>
      </c>
      <c r="AO105" s="24">
        <v>24.7</v>
      </c>
      <c r="AP105" s="24">
        <v>18.3</v>
      </c>
      <c r="AQ105" s="24">
        <v>11.1</v>
      </c>
      <c r="AR105" s="24">
        <v>11.7</v>
      </c>
      <c r="AS105" s="24">
        <v>27.4</v>
      </c>
      <c r="AT105" s="24">
        <v>21.1</v>
      </c>
      <c r="AU105" s="24">
        <v>20.6</v>
      </c>
      <c r="AV105" s="24">
        <v>15.100000000000001</v>
      </c>
      <c r="AW105" s="24">
        <v>17.3</v>
      </c>
      <c r="AX105" s="24">
        <v>25</v>
      </c>
      <c r="AY105" s="24">
        <v>21.3</v>
      </c>
      <c r="AZ105" s="24">
        <v>25.9</v>
      </c>
      <c r="BA105" s="24">
        <v>25.7</v>
      </c>
      <c r="BB105" s="24">
        <v>20.2</v>
      </c>
      <c r="BC105" s="24">
        <v>17</v>
      </c>
      <c r="BD105" s="24">
        <v>28.3</v>
      </c>
      <c r="BE105" s="24">
        <v>18.5</v>
      </c>
      <c r="BF105" s="24">
        <v>18.2</v>
      </c>
    </row>
    <row r="106" spans="1:58">
      <c r="A106" s="34">
        <v>4371</v>
      </c>
      <c r="B106" s="25">
        <v>24.9</v>
      </c>
      <c r="C106" s="24">
        <v>22.7</v>
      </c>
      <c r="D106" s="24">
        <v>20.8</v>
      </c>
      <c r="E106" s="24">
        <v>27</v>
      </c>
      <c r="F106" s="24">
        <v>22.9</v>
      </c>
      <c r="G106" s="24">
        <v>16.100000000000001</v>
      </c>
      <c r="H106" s="24">
        <v>10</v>
      </c>
      <c r="I106" s="24">
        <v>23.9</v>
      </c>
      <c r="J106" s="24">
        <v>24.6</v>
      </c>
      <c r="K106" s="24">
        <v>27.2</v>
      </c>
      <c r="L106" s="24">
        <v>17.5</v>
      </c>
      <c r="M106" s="24">
        <v>23.6</v>
      </c>
      <c r="N106" s="24">
        <v>15.100000000000001</v>
      </c>
      <c r="O106" s="24">
        <v>23.4</v>
      </c>
      <c r="P106" s="24">
        <v>25.5</v>
      </c>
      <c r="Q106" s="24">
        <v>12.5</v>
      </c>
      <c r="R106" s="24">
        <v>27.2</v>
      </c>
      <c r="S106" s="24">
        <v>17.5</v>
      </c>
      <c r="T106" s="24">
        <v>24.6</v>
      </c>
      <c r="U106" s="24">
        <v>16.899999999999999</v>
      </c>
      <c r="V106" s="24">
        <v>22.4</v>
      </c>
      <c r="W106" s="24">
        <v>14.8</v>
      </c>
      <c r="X106" s="24">
        <v>24.7</v>
      </c>
      <c r="Y106" s="24">
        <v>25.4</v>
      </c>
      <c r="Z106" s="24">
        <v>24</v>
      </c>
      <c r="AA106" s="24">
        <v>28.8</v>
      </c>
      <c r="AB106" s="24">
        <v>22.6</v>
      </c>
      <c r="AC106" s="24">
        <v>19.2</v>
      </c>
      <c r="AD106" s="24">
        <v>14.5</v>
      </c>
      <c r="AE106" s="24">
        <v>21.7</v>
      </c>
      <c r="AF106" s="24">
        <v>22.4</v>
      </c>
      <c r="AG106" s="24">
        <v>12.7</v>
      </c>
      <c r="AH106" s="24">
        <v>24.3</v>
      </c>
      <c r="AI106" s="24">
        <v>12</v>
      </c>
      <c r="AJ106" s="24">
        <v>24.2</v>
      </c>
      <c r="AK106" s="24">
        <v>23.8</v>
      </c>
      <c r="AL106" s="24">
        <v>23.2</v>
      </c>
      <c r="AM106" s="24">
        <v>19.600000000000001</v>
      </c>
      <c r="AN106" s="24">
        <v>21.3</v>
      </c>
      <c r="AO106" s="24">
        <v>25.5</v>
      </c>
      <c r="AP106" s="24">
        <v>23.1</v>
      </c>
      <c r="AQ106" s="24">
        <v>14.4</v>
      </c>
      <c r="AR106" s="24">
        <v>18.399999999999999</v>
      </c>
      <c r="AS106" s="24">
        <v>14.4</v>
      </c>
      <c r="AT106" s="24">
        <v>24.8</v>
      </c>
      <c r="AU106" s="24">
        <v>23.8</v>
      </c>
      <c r="AV106" s="24">
        <v>19.100000000000001</v>
      </c>
      <c r="AW106" s="24">
        <v>21.1</v>
      </c>
      <c r="AX106" s="24">
        <v>19.8</v>
      </c>
      <c r="AY106" s="24">
        <v>28.6</v>
      </c>
      <c r="AZ106" s="24">
        <v>10.4</v>
      </c>
      <c r="BA106" s="24">
        <v>20.5</v>
      </c>
      <c r="BB106" s="24">
        <v>26.8</v>
      </c>
      <c r="BC106" s="24">
        <v>20.100000000000001</v>
      </c>
      <c r="BD106" s="24">
        <v>19.8</v>
      </c>
      <c r="BE106" s="24">
        <v>23.9</v>
      </c>
      <c r="BF106" s="24">
        <v>17.8</v>
      </c>
    </row>
    <row r="107" spans="1:58">
      <c r="A107" s="34">
        <v>4464</v>
      </c>
      <c r="B107" s="25">
        <v>28.5</v>
      </c>
      <c r="C107" s="24">
        <v>28.5</v>
      </c>
      <c r="D107" s="24">
        <v>23.5</v>
      </c>
      <c r="E107" s="24">
        <v>20.5</v>
      </c>
      <c r="F107" s="24">
        <v>18.3</v>
      </c>
      <c r="G107" s="24">
        <v>16.8</v>
      </c>
      <c r="H107" s="24">
        <v>11</v>
      </c>
      <c r="I107" s="24">
        <v>28.8</v>
      </c>
      <c r="J107" s="24">
        <v>24</v>
      </c>
      <c r="K107" s="24">
        <v>34.299999999999997</v>
      </c>
      <c r="L107" s="24">
        <v>22</v>
      </c>
      <c r="M107" s="24">
        <v>24.7</v>
      </c>
      <c r="N107" s="24">
        <v>21</v>
      </c>
      <c r="O107" s="24">
        <v>24.9</v>
      </c>
      <c r="P107" s="24">
        <v>28</v>
      </c>
      <c r="Q107" s="24">
        <v>14.1</v>
      </c>
      <c r="R107" s="24">
        <v>25.3</v>
      </c>
      <c r="S107" s="24">
        <v>22.8</v>
      </c>
      <c r="T107" s="24">
        <v>24.9</v>
      </c>
      <c r="U107" s="24">
        <v>17.100000000000001</v>
      </c>
      <c r="V107" s="24">
        <v>34.4</v>
      </c>
      <c r="W107" s="24">
        <v>24.3</v>
      </c>
      <c r="X107" s="24">
        <v>15.100000000000001</v>
      </c>
      <c r="Y107" s="24">
        <v>27.5</v>
      </c>
      <c r="Z107" s="24">
        <v>27</v>
      </c>
      <c r="AA107" s="24">
        <v>39.200000000000003</v>
      </c>
      <c r="AB107" s="24">
        <v>23.4</v>
      </c>
      <c r="AC107" s="24">
        <v>20.3</v>
      </c>
      <c r="AD107" s="24">
        <v>16</v>
      </c>
      <c r="AE107" s="24">
        <v>28</v>
      </c>
      <c r="AF107" s="24">
        <v>23.6</v>
      </c>
      <c r="AG107" s="24">
        <v>21.4</v>
      </c>
      <c r="AH107" s="24">
        <v>26.2</v>
      </c>
      <c r="AI107" s="24">
        <v>24.8</v>
      </c>
      <c r="AJ107" s="24">
        <v>22.5</v>
      </c>
      <c r="AK107" s="24">
        <v>23.3</v>
      </c>
      <c r="AL107" s="24">
        <v>22.8</v>
      </c>
      <c r="AM107" s="24">
        <v>24.6</v>
      </c>
      <c r="AN107" s="24">
        <v>26.9</v>
      </c>
      <c r="AO107" s="24">
        <v>30.5</v>
      </c>
      <c r="AP107" s="24">
        <v>20.8</v>
      </c>
      <c r="AQ107" s="24">
        <v>19.7</v>
      </c>
      <c r="AR107" s="24">
        <v>22.5</v>
      </c>
      <c r="AS107" s="24">
        <v>31.4</v>
      </c>
      <c r="AT107" s="24">
        <v>26.8</v>
      </c>
      <c r="AU107" s="24">
        <v>26.2</v>
      </c>
      <c r="AV107" s="24">
        <v>21.4</v>
      </c>
      <c r="AW107" s="24">
        <v>32.700000000000003</v>
      </c>
      <c r="AX107" s="24">
        <v>23</v>
      </c>
      <c r="AY107" s="24">
        <v>30.9</v>
      </c>
      <c r="AZ107" s="24">
        <v>26.7</v>
      </c>
      <c r="BA107" s="24">
        <v>22.9</v>
      </c>
      <c r="BB107" s="24">
        <v>17.399999999999999</v>
      </c>
      <c r="BC107" s="24">
        <v>24</v>
      </c>
      <c r="BD107" s="24">
        <v>28.8</v>
      </c>
      <c r="BE107" s="24">
        <v>18.899999999999999</v>
      </c>
      <c r="BF107" s="24">
        <v>17.899999999999999</v>
      </c>
    </row>
    <row r="108" spans="1:58">
      <c r="A108" s="34">
        <v>4466</v>
      </c>
      <c r="B108" s="25">
        <v>34.5</v>
      </c>
      <c r="C108" s="24">
        <v>19.8</v>
      </c>
      <c r="D108" s="24">
        <v>28.9</v>
      </c>
      <c r="E108" s="24">
        <v>20.100000000000001</v>
      </c>
      <c r="F108" s="24">
        <v>22.5</v>
      </c>
      <c r="G108" s="24">
        <v>18.100000000000001</v>
      </c>
      <c r="H108" s="24">
        <v>13.7</v>
      </c>
      <c r="I108" s="24">
        <v>29.3</v>
      </c>
      <c r="J108" s="24">
        <v>32.5</v>
      </c>
      <c r="K108" s="24">
        <v>31.700000000000003</v>
      </c>
      <c r="L108" s="24">
        <v>12.8</v>
      </c>
      <c r="M108" s="24">
        <v>20.3</v>
      </c>
      <c r="N108" s="24">
        <v>16.899999999999999</v>
      </c>
      <c r="O108" s="24">
        <v>21.8</v>
      </c>
      <c r="P108" s="24">
        <v>29.3</v>
      </c>
      <c r="Q108" s="24">
        <v>14.9</v>
      </c>
      <c r="R108" s="24">
        <v>31</v>
      </c>
      <c r="S108" s="24">
        <v>18.3</v>
      </c>
      <c r="T108" s="24">
        <v>25.6</v>
      </c>
      <c r="U108" s="24">
        <v>11.8</v>
      </c>
      <c r="V108" s="24">
        <v>21.1</v>
      </c>
      <c r="W108" s="24">
        <v>19.899999999999999</v>
      </c>
      <c r="X108" s="24">
        <v>18.899999999999999</v>
      </c>
      <c r="Y108" s="24">
        <v>29.8</v>
      </c>
      <c r="Z108" s="24">
        <v>25</v>
      </c>
      <c r="AA108" s="24">
        <v>30.1</v>
      </c>
      <c r="AB108" s="24">
        <v>17.8</v>
      </c>
      <c r="AC108" s="24">
        <v>24.9</v>
      </c>
      <c r="AD108" s="24">
        <v>18</v>
      </c>
      <c r="AE108" s="24">
        <v>28.1</v>
      </c>
      <c r="AF108" s="24">
        <v>21.1</v>
      </c>
      <c r="AG108" s="24">
        <v>12.4</v>
      </c>
      <c r="AH108" s="24">
        <v>17.600000000000001</v>
      </c>
      <c r="AI108" s="24">
        <v>14</v>
      </c>
      <c r="AJ108" s="24">
        <v>25.7</v>
      </c>
      <c r="AK108" s="24">
        <v>35.6</v>
      </c>
      <c r="AL108" s="24">
        <v>32.799999999999997</v>
      </c>
      <c r="AM108" s="24">
        <v>11.6</v>
      </c>
      <c r="AN108" s="24">
        <v>29.3</v>
      </c>
      <c r="AO108" s="24">
        <v>24.9</v>
      </c>
      <c r="AP108" s="24">
        <v>25</v>
      </c>
      <c r="AQ108" s="24">
        <v>27.4</v>
      </c>
      <c r="AR108" s="24">
        <v>21.7</v>
      </c>
      <c r="AS108" s="24">
        <v>19.600000000000001</v>
      </c>
      <c r="AT108" s="24">
        <v>17.8</v>
      </c>
      <c r="AU108" s="24">
        <v>24.9</v>
      </c>
      <c r="AV108" s="24">
        <v>17</v>
      </c>
      <c r="AW108" s="24">
        <v>25.9</v>
      </c>
      <c r="AX108" s="24">
        <v>17.399999999999999</v>
      </c>
      <c r="AY108" s="24">
        <v>15.3</v>
      </c>
      <c r="AZ108" s="24">
        <v>9.4</v>
      </c>
      <c r="BA108" s="24">
        <v>24.2</v>
      </c>
      <c r="BB108" s="24">
        <v>22.2</v>
      </c>
      <c r="BC108" s="24">
        <v>21.1</v>
      </c>
      <c r="BD108" s="24">
        <v>19</v>
      </c>
      <c r="BE108" s="24">
        <v>21.1</v>
      </c>
      <c r="BF108" s="24">
        <v>24.4</v>
      </c>
    </row>
    <row r="109" spans="1:58">
      <c r="A109" s="34">
        <v>4501</v>
      </c>
      <c r="B109" s="25">
        <v>24</v>
      </c>
      <c r="C109" s="24">
        <v>24</v>
      </c>
      <c r="D109" s="24">
        <v>26.5</v>
      </c>
      <c r="E109" s="24">
        <v>23.5</v>
      </c>
      <c r="F109" s="24">
        <v>29.8</v>
      </c>
      <c r="G109" s="24">
        <v>20.8</v>
      </c>
      <c r="H109" s="24">
        <v>9.5</v>
      </c>
      <c r="I109" s="24">
        <v>27.3</v>
      </c>
      <c r="J109" s="24">
        <v>28</v>
      </c>
      <c r="K109" s="24">
        <v>30.8</v>
      </c>
      <c r="L109" s="24">
        <v>25.5</v>
      </c>
      <c r="M109" s="24">
        <v>28.4</v>
      </c>
      <c r="N109" s="24">
        <v>21.8</v>
      </c>
      <c r="O109" s="24">
        <v>31.200000000000003</v>
      </c>
      <c r="P109" s="24">
        <v>29.5</v>
      </c>
      <c r="Q109" s="24">
        <v>19.2</v>
      </c>
      <c r="R109" s="24">
        <v>28</v>
      </c>
      <c r="S109" s="24">
        <v>22.4</v>
      </c>
      <c r="T109" s="24">
        <v>24.1</v>
      </c>
      <c r="U109" s="24">
        <v>27.1</v>
      </c>
      <c r="V109" s="24">
        <v>25.5</v>
      </c>
      <c r="W109" s="24">
        <v>20.3</v>
      </c>
      <c r="X109" s="24">
        <v>24</v>
      </c>
      <c r="Y109" s="24">
        <v>30.8</v>
      </c>
      <c r="Z109" s="24">
        <v>28</v>
      </c>
      <c r="AA109" s="24">
        <v>40.9</v>
      </c>
      <c r="AB109" s="24">
        <v>33.200000000000003</v>
      </c>
      <c r="AC109" s="24">
        <v>24.9</v>
      </c>
      <c r="AD109" s="24">
        <v>16</v>
      </c>
      <c r="AE109" s="24">
        <v>27.9</v>
      </c>
      <c r="AF109" s="24">
        <v>26.9</v>
      </c>
      <c r="AG109" s="24">
        <v>28.4</v>
      </c>
      <c r="AH109" s="24">
        <v>39.1</v>
      </c>
      <c r="AI109" s="24">
        <v>28.7</v>
      </c>
      <c r="AJ109" s="24">
        <v>29.8</v>
      </c>
      <c r="AK109" s="24">
        <v>28.6</v>
      </c>
      <c r="AL109" s="24">
        <v>24.6</v>
      </c>
      <c r="AM109" s="24">
        <v>24.2</v>
      </c>
      <c r="AN109" s="24">
        <v>25.4</v>
      </c>
      <c r="AO109" s="24">
        <v>27.9</v>
      </c>
      <c r="AP109" s="24">
        <v>24.4</v>
      </c>
      <c r="AQ109" s="24">
        <v>19</v>
      </c>
      <c r="AR109" s="24">
        <v>18.7</v>
      </c>
      <c r="AS109" s="24">
        <v>37.5</v>
      </c>
      <c r="AT109" s="24">
        <v>27.6</v>
      </c>
      <c r="AU109" s="24">
        <v>27.7</v>
      </c>
      <c r="AV109" s="24">
        <v>25.5</v>
      </c>
      <c r="AW109" s="24">
        <v>25</v>
      </c>
      <c r="AX109" s="24">
        <v>23.7</v>
      </c>
      <c r="AY109" s="24">
        <v>31.5</v>
      </c>
      <c r="AZ109" s="24">
        <v>26.9</v>
      </c>
      <c r="BA109" s="24">
        <v>28.6</v>
      </c>
      <c r="BB109" s="24">
        <v>24.4</v>
      </c>
      <c r="BC109" s="24">
        <v>24.4</v>
      </c>
      <c r="BD109" s="24">
        <v>27.4</v>
      </c>
      <c r="BE109" s="24">
        <v>24.7</v>
      </c>
      <c r="BF109" s="24">
        <v>22</v>
      </c>
    </row>
    <row r="110" spans="1:58">
      <c r="A110" s="34">
        <v>4625</v>
      </c>
      <c r="B110" s="25">
        <v>34</v>
      </c>
      <c r="C110" s="24">
        <v>24.8</v>
      </c>
      <c r="D110" s="24">
        <v>29</v>
      </c>
      <c r="E110" s="24">
        <v>22.8</v>
      </c>
      <c r="F110" s="24">
        <v>22.5</v>
      </c>
      <c r="G110" s="24">
        <v>10.5</v>
      </c>
      <c r="H110" s="24">
        <v>11.5</v>
      </c>
      <c r="I110" s="24">
        <v>31.299999999999997</v>
      </c>
      <c r="J110" s="24">
        <v>31.799999999999997</v>
      </c>
      <c r="K110" s="24">
        <v>30.3</v>
      </c>
      <c r="L110" s="24">
        <v>11.3</v>
      </c>
      <c r="M110" s="24">
        <v>24.7</v>
      </c>
      <c r="N110" s="24">
        <v>23.2</v>
      </c>
      <c r="O110" s="24">
        <v>28.5</v>
      </c>
      <c r="P110" s="24">
        <v>29.9</v>
      </c>
      <c r="Q110" s="24">
        <v>15</v>
      </c>
      <c r="R110" s="24">
        <v>33.5</v>
      </c>
      <c r="S110" s="24">
        <v>18</v>
      </c>
      <c r="T110" s="24">
        <v>29.5</v>
      </c>
      <c r="U110" s="24">
        <v>13.7</v>
      </c>
      <c r="V110" s="24">
        <v>19.399999999999999</v>
      </c>
      <c r="W110" s="24">
        <v>20.9</v>
      </c>
      <c r="X110" s="24">
        <v>21.6</v>
      </c>
      <c r="Y110" s="24">
        <v>26.3</v>
      </c>
      <c r="Z110" s="24">
        <v>28.4</v>
      </c>
      <c r="AA110" s="24">
        <v>31.700000000000003</v>
      </c>
      <c r="AB110" s="24">
        <v>20.6</v>
      </c>
      <c r="AC110" s="24">
        <v>20.3</v>
      </c>
      <c r="AD110" s="24">
        <v>18.3</v>
      </c>
      <c r="AE110" s="24">
        <v>25.9</v>
      </c>
      <c r="AF110" s="24">
        <v>23.1</v>
      </c>
      <c r="AG110" s="24">
        <v>13.4</v>
      </c>
      <c r="AH110" s="24">
        <v>19.3</v>
      </c>
      <c r="AI110" s="24">
        <v>15.2</v>
      </c>
      <c r="AJ110" s="24">
        <v>20.8</v>
      </c>
      <c r="AK110" s="24">
        <v>29.7</v>
      </c>
      <c r="AL110" s="24">
        <v>31.299999999999997</v>
      </c>
      <c r="AM110" s="24">
        <v>11.6</v>
      </c>
      <c r="AN110" s="24">
        <v>26.2</v>
      </c>
      <c r="AO110" s="24">
        <v>27.7</v>
      </c>
      <c r="AP110" s="24">
        <v>28.2</v>
      </c>
      <c r="AQ110" s="24">
        <v>23</v>
      </c>
      <c r="AR110" s="24">
        <v>20</v>
      </c>
      <c r="AS110" s="24">
        <v>16.600000000000001</v>
      </c>
      <c r="AT110" s="24">
        <v>21.5</v>
      </c>
      <c r="AU110" s="24">
        <v>25.2</v>
      </c>
      <c r="AV110" s="24">
        <v>25.7</v>
      </c>
      <c r="AW110" s="24">
        <v>27.9</v>
      </c>
      <c r="AX110" s="24">
        <v>20</v>
      </c>
      <c r="AY110" s="24">
        <v>14.8</v>
      </c>
      <c r="AZ110" s="24">
        <v>11</v>
      </c>
      <c r="BA110" s="24">
        <v>26.3</v>
      </c>
      <c r="BB110" s="24">
        <v>21.5</v>
      </c>
      <c r="BC110" s="24">
        <v>22</v>
      </c>
      <c r="BD110" s="24">
        <v>15.100000000000001</v>
      </c>
      <c r="BE110" s="24">
        <v>19.3</v>
      </c>
      <c r="BF110" s="24">
        <v>23.8</v>
      </c>
    </row>
    <row r="111" spans="1:58">
      <c r="A111" s="34">
        <v>4642</v>
      </c>
      <c r="B111" s="25">
        <v>27</v>
      </c>
      <c r="C111" s="24">
        <v>18.3</v>
      </c>
      <c r="D111" s="24">
        <v>27.8</v>
      </c>
      <c r="E111" s="24">
        <v>19.5</v>
      </c>
      <c r="F111" s="24">
        <v>24.8</v>
      </c>
      <c r="G111" s="24">
        <v>17.3</v>
      </c>
      <c r="H111" s="24">
        <v>12.5</v>
      </c>
      <c r="I111" s="24">
        <v>20</v>
      </c>
      <c r="J111" s="24">
        <v>28.3</v>
      </c>
      <c r="K111" s="24">
        <v>30.8</v>
      </c>
      <c r="L111" s="24">
        <v>10.8</v>
      </c>
      <c r="M111" s="24">
        <v>26.1</v>
      </c>
      <c r="N111" s="24">
        <v>20.6</v>
      </c>
      <c r="O111" s="24">
        <v>28.7</v>
      </c>
      <c r="P111" s="24">
        <v>30.3</v>
      </c>
      <c r="Q111" s="24">
        <v>12.1</v>
      </c>
      <c r="R111" s="24">
        <v>24.4</v>
      </c>
      <c r="S111" s="24">
        <v>16.899999999999999</v>
      </c>
      <c r="T111" s="24">
        <v>28.2</v>
      </c>
      <c r="U111" s="24">
        <v>14.1</v>
      </c>
      <c r="V111" s="24">
        <v>27.6</v>
      </c>
      <c r="W111" s="24">
        <v>20.7</v>
      </c>
      <c r="X111" s="24">
        <v>16</v>
      </c>
      <c r="Y111" s="24">
        <v>25.8</v>
      </c>
      <c r="Z111" s="24">
        <v>24.4</v>
      </c>
      <c r="AA111" s="24">
        <v>26.8</v>
      </c>
      <c r="AB111" s="24">
        <v>20.100000000000001</v>
      </c>
      <c r="AC111" s="24">
        <v>18</v>
      </c>
      <c r="AD111" s="24">
        <v>16.8</v>
      </c>
      <c r="AE111" s="24">
        <v>25.6</v>
      </c>
      <c r="AF111" s="24">
        <v>22.9</v>
      </c>
      <c r="AG111" s="24">
        <v>11.4</v>
      </c>
      <c r="AH111" s="24">
        <v>20.9</v>
      </c>
      <c r="AI111" s="24">
        <v>17.8</v>
      </c>
      <c r="AJ111" s="24">
        <v>24.5</v>
      </c>
      <c r="AK111" s="24">
        <v>23.9</v>
      </c>
      <c r="AL111" s="24">
        <v>27.6</v>
      </c>
      <c r="AM111" s="24">
        <v>12.6</v>
      </c>
      <c r="AN111" s="24">
        <v>28</v>
      </c>
      <c r="AO111" s="24">
        <v>26</v>
      </c>
      <c r="AP111" s="24">
        <v>23</v>
      </c>
      <c r="AQ111" s="24">
        <v>20.3</v>
      </c>
      <c r="AR111" s="24">
        <v>22.6</v>
      </c>
      <c r="AS111" s="24">
        <v>14.3</v>
      </c>
      <c r="AT111" s="24">
        <v>21.2</v>
      </c>
      <c r="AU111" s="24">
        <v>22.7</v>
      </c>
      <c r="AV111" s="24">
        <v>29.8</v>
      </c>
      <c r="AW111" s="24">
        <v>29.4</v>
      </c>
      <c r="AX111" s="24">
        <v>21</v>
      </c>
      <c r="AY111" s="24">
        <v>21.3</v>
      </c>
      <c r="AZ111" s="24">
        <v>9.4</v>
      </c>
      <c r="BA111" s="24">
        <v>22.8</v>
      </c>
      <c r="BB111" s="24">
        <v>18.2</v>
      </c>
      <c r="BC111" s="24">
        <v>18.899999999999999</v>
      </c>
      <c r="BD111" s="24">
        <v>13.8</v>
      </c>
      <c r="BE111" s="24">
        <v>20.6</v>
      </c>
      <c r="BF111" s="24">
        <v>22.1</v>
      </c>
    </row>
    <row r="112" spans="1:58">
      <c r="A112" s="34">
        <v>4745</v>
      </c>
      <c r="B112" s="25">
        <v>26.4</v>
      </c>
      <c r="C112" s="24">
        <v>20.7</v>
      </c>
      <c r="D112" s="24">
        <v>20</v>
      </c>
      <c r="E112" s="24">
        <v>21</v>
      </c>
      <c r="F112" s="24">
        <v>22.6</v>
      </c>
      <c r="G112" s="24">
        <v>13.3</v>
      </c>
      <c r="H112" s="24">
        <v>13</v>
      </c>
      <c r="I112" s="24">
        <v>28.8</v>
      </c>
      <c r="J112" s="24">
        <v>31.5</v>
      </c>
      <c r="K112" s="24">
        <v>25.6</v>
      </c>
      <c r="L112" s="24">
        <v>12.3</v>
      </c>
      <c r="M112" s="24">
        <v>25.2</v>
      </c>
      <c r="N112" s="24">
        <v>20.8</v>
      </c>
      <c r="O112" s="24">
        <v>21.6</v>
      </c>
      <c r="P112" s="24">
        <v>26.9</v>
      </c>
      <c r="Q112" s="24">
        <v>14.1</v>
      </c>
      <c r="R112" s="24">
        <v>24.6</v>
      </c>
      <c r="S112" s="24">
        <v>16.899999999999999</v>
      </c>
      <c r="T112" s="24">
        <v>24.7</v>
      </c>
      <c r="U112" s="24">
        <v>12.4</v>
      </c>
      <c r="V112" s="24">
        <v>25.5</v>
      </c>
      <c r="W112" s="24">
        <v>19</v>
      </c>
      <c r="X112" s="24">
        <v>19</v>
      </c>
      <c r="Y112" s="24">
        <v>25.6</v>
      </c>
      <c r="Z112" s="24">
        <v>22.4</v>
      </c>
      <c r="AA112" s="24">
        <v>26.2</v>
      </c>
      <c r="AB112" s="24">
        <v>17.3</v>
      </c>
      <c r="AC112" s="24">
        <v>18.399999999999999</v>
      </c>
      <c r="AD112" s="24">
        <v>18.3</v>
      </c>
      <c r="AE112" s="24">
        <v>24.3</v>
      </c>
      <c r="AF112" s="24">
        <v>20.5</v>
      </c>
      <c r="AG112" s="24">
        <v>12.2</v>
      </c>
      <c r="AH112" s="24">
        <v>21</v>
      </c>
      <c r="AI112" s="24">
        <v>13.5</v>
      </c>
      <c r="AJ112" s="24">
        <v>25.2</v>
      </c>
      <c r="AK112" s="24">
        <v>19.899999999999999</v>
      </c>
      <c r="AL112" s="24">
        <v>23.2</v>
      </c>
      <c r="AM112" s="24">
        <v>15.2</v>
      </c>
      <c r="AN112" s="24">
        <v>25.6</v>
      </c>
      <c r="AO112" s="24">
        <v>28.8</v>
      </c>
      <c r="AP112" s="24">
        <v>22.7</v>
      </c>
      <c r="AQ112" s="24">
        <v>22.4</v>
      </c>
      <c r="AR112" s="24">
        <v>18.899999999999999</v>
      </c>
      <c r="AS112" s="24">
        <v>16.100000000000001</v>
      </c>
      <c r="AT112" s="24">
        <v>19.899999999999999</v>
      </c>
      <c r="AU112" s="24">
        <v>23.2</v>
      </c>
      <c r="AV112" s="24">
        <v>28.8</v>
      </c>
      <c r="AW112" s="24">
        <v>23.3</v>
      </c>
      <c r="AX112" s="24">
        <v>22.3</v>
      </c>
      <c r="AY112" s="24">
        <v>22.8</v>
      </c>
      <c r="AZ112" s="24">
        <v>9.6</v>
      </c>
      <c r="BA112" s="24">
        <v>21.3</v>
      </c>
      <c r="BB112" s="24">
        <v>21.5</v>
      </c>
      <c r="BC112" s="24">
        <v>21.4</v>
      </c>
      <c r="BD112" s="24">
        <v>10.4</v>
      </c>
      <c r="BE112" s="24">
        <v>19.5</v>
      </c>
      <c r="BF112" s="24">
        <v>23.3</v>
      </c>
    </row>
    <row r="113" spans="1:58">
      <c r="A113" s="34">
        <v>4887</v>
      </c>
      <c r="B113" s="25">
        <v>25.5</v>
      </c>
      <c r="C113" s="24">
        <v>49</v>
      </c>
      <c r="D113" s="24">
        <v>33.1</v>
      </c>
      <c r="E113" s="24">
        <v>18.600000000000001</v>
      </c>
      <c r="F113" s="24">
        <v>22.4</v>
      </c>
      <c r="G113" s="24">
        <v>26.8</v>
      </c>
      <c r="H113" s="24">
        <v>13.8</v>
      </c>
      <c r="I113" s="24">
        <v>31.799999999999997</v>
      </c>
      <c r="J113" s="24">
        <v>27.4</v>
      </c>
      <c r="K113" s="24">
        <v>37.1</v>
      </c>
      <c r="L113" s="24">
        <v>33.6</v>
      </c>
      <c r="M113" s="24">
        <v>24.6</v>
      </c>
      <c r="N113" s="24">
        <v>36.700000000000003</v>
      </c>
      <c r="O113" s="24">
        <v>26.6</v>
      </c>
      <c r="P113" s="24">
        <v>27.5</v>
      </c>
      <c r="Q113" s="24">
        <v>31</v>
      </c>
      <c r="R113" s="24">
        <v>18.100000000000001</v>
      </c>
      <c r="S113" s="24">
        <v>34.299999999999997</v>
      </c>
      <c r="T113" s="24">
        <v>29.7</v>
      </c>
      <c r="U113" s="24">
        <v>20.399999999999999</v>
      </c>
      <c r="V113" s="24">
        <v>32.700000000000003</v>
      </c>
      <c r="W113" s="24">
        <v>20</v>
      </c>
      <c r="X113" s="24">
        <v>17.399999999999999</v>
      </c>
      <c r="Y113" s="24">
        <v>26.5</v>
      </c>
      <c r="Z113" s="24">
        <v>28.8</v>
      </c>
      <c r="AA113" s="24">
        <v>37</v>
      </c>
      <c r="AB113" s="24">
        <v>27.2</v>
      </c>
      <c r="AC113" s="24">
        <v>21.8</v>
      </c>
      <c r="AD113" s="24">
        <v>19.899999999999999</v>
      </c>
      <c r="AE113" s="24">
        <v>36</v>
      </c>
      <c r="AF113" s="24">
        <v>29.3</v>
      </c>
      <c r="AG113" s="24">
        <v>28.5</v>
      </c>
      <c r="AH113" s="24">
        <v>34.9</v>
      </c>
      <c r="AI113" s="24">
        <v>33.299999999999997</v>
      </c>
      <c r="AJ113" s="24">
        <v>33.4</v>
      </c>
      <c r="AK113" s="24">
        <v>28.8</v>
      </c>
      <c r="AL113" s="24">
        <v>29.7</v>
      </c>
      <c r="AM113" s="24">
        <v>30.3</v>
      </c>
      <c r="AN113" s="24">
        <v>30.8</v>
      </c>
      <c r="AO113" s="24">
        <v>38.1</v>
      </c>
      <c r="AP113" s="24">
        <v>27.6</v>
      </c>
      <c r="AQ113" s="24">
        <v>13.4</v>
      </c>
      <c r="AR113" s="24">
        <v>19.5</v>
      </c>
      <c r="AS113" s="24">
        <v>35.4</v>
      </c>
      <c r="AT113" s="24">
        <v>27.4</v>
      </c>
      <c r="AU113" s="24">
        <v>24</v>
      </c>
      <c r="AV113" s="24">
        <v>23</v>
      </c>
      <c r="AW113" s="24">
        <v>28.2</v>
      </c>
      <c r="AX113" s="24">
        <v>32.299999999999997</v>
      </c>
      <c r="AY113" s="24">
        <v>30.7</v>
      </c>
      <c r="AZ113" s="24">
        <v>30.1</v>
      </c>
      <c r="BA113" s="24">
        <v>28.8</v>
      </c>
      <c r="BB113" s="24">
        <v>22.6</v>
      </c>
      <c r="BC113" s="24">
        <v>26.7</v>
      </c>
      <c r="BD113" s="24">
        <v>30.1</v>
      </c>
      <c r="BE113" s="24">
        <v>21.5</v>
      </c>
      <c r="BF113" s="24">
        <v>29.1</v>
      </c>
    </row>
    <row r="114" spans="1:58">
      <c r="A114" s="34">
        <v>4911</v>
      </c>
      <c r="B114" s="25">
        <v>14.6</v>
      </c>
      <c r="C114" s="24">
        <v>34.5</v>
      </c>
      <c r="D114" s="24">
        <v>20.2</v>
      </c>
      <c r="E114" s="24">
        <v>11.3</v>
      </c>
      <c r="F114" s="24">
        <v>7.1</v>
      </c>
      <c r="G114" s="24">
        <v>16.399999999999999</v>
      </c>
      <c r="H114" s="24">
        <v>13.6</v>
      </c>
      <c r="I114" s="24">
        <v>25.5</v>
      </c>
      <c r="J114" s="24">
        <v>20</v>
      </c>
      <c r="K114" s="24">
        <v>27.1</v>
      </c>
      <c r="L114" s="24">
        <v>25.7</v>
      </c>
      <c r="M114" s="24">
        <v>15.8</v>
      </c>
      <c r="N114" s="24">
        <v>24.4</v>
      </c>
      <c r="O114" s="24">
        <v>13.2</v>
      </c>
      <c r="P114" s="24">
        <v>20.399999999999999</v>
      </c>
      <c r="Q114" s="24">
        <v>9.1999999999999993</v>
      </c>
      <c r="R114" s="24">
        <v>9.4</v>
      </c>
      <c r="S114" s="24">
        <v>23.7</v>
      </c>
      <c r="T114" s="24">
        <v>22</v>
      </c>
      <c r="U114" s="24">
        <v>10.1</v>
      </c>
      <c r="V114" s="24">
        <v>24.9</v>
      </c>
      <c r="W114" s="24">
        <v>17.3</v>
      </c>
      <c r="X114" s="24">
        <v>8.9</v>
      </c>
      <c r="Y114" s="24">
        <v>16.8</v>
      </c>
      <c r="Z114" s="24">
        <v>22.4</v>
      </c>
      <c r="AA114" s="24">
        <v>28.8</v>
      </c>
      <c r="AB114" s="24">
        <v>20.5</v>
      </c>
      <c r="AC114" s="24">
        <v>8.6999999999999993</v>
      </c>
      <c r="AD114" s="24">
        <v>11</v>
      </c>
      <c r="AE114" s="24">
        <v>25.9</v>
      </c>
      <c r="AF114" s="24">
        <v>17.8</v>
      </c>
      <c r="AG114" s="24">
        <v>21.8</v>
      </c>
      <c r="AH114" s="24">
        <v>16.8</v>
      </c>
      <c r="AI114" s="24">
        <v>25.4</v>
      </c>
      <c r="AJ114" s="24">
        <v>23.4</v>
      </c>
      <c r="AK114" s="24">
        <v>14.8</v>
      </c>
      <c r="AL114" s="24">
        <v>20.9</v>
      </c>
      <c r="AM114" s="24">
        <v>21</v>
      </c>
      <c r="AN114" s="24">
        <v>22.8</v>
      </c>
      <c r="AO114" s="24">
        <v>30.7</v>
      </c>
      <c r="AP114" s="24">
        <v>18.8</v>
      </c>
      <c r="AQ114" s="24">
        <v>12</v>
      </c>
      <c r="AR114" s="24">
        <v>16.8</v>
      </c>
      <c r="AS114" s="24">
        <v>18.600000000000001</v>
      </c>
      <c r="AT114" s="24">
        <v>20</v>
      </c>
      <c r="AU114" s="24">
        <v>13.2</v>
      </c>
      <c r="AV114" s="24">
        <v>19.100000000000001</v>
      </c>
      <c r="AW114" s="24">
        <v>23.3</v>
      </c>
      <c r="AX114" s="24">
        <v>17.600000000000001</v>
      </c>
      <c r="AY114" s="24">
        <v>20.8</v>
      </c>
      <c r="AZ114" s="24">
        <v>19.3</v>
      </c>
      <c r="BA114" s="24">
        <v>23.4</v>
      </c>
      <c r="BB114" s="24">
        <v>14.7</v>
      </c>
      <c r="BC114" s="24">
        <v>20</v>
      </c>
      <c r="BD114" s="24">
        <v>25</v>
      </c>
      <c r="BE114" s="24">
        <v>18</v>
      </c>
      <c r="BF114" s="24">
        <v>17.600000000000001</v>
      </c>
    </row>
    <row r="115" spans="1:58">
      <c r="A115" s="34">
        <v>4919</v>
      </c>
      <c r="B115" s="25">
        <v>32.5</v>
      </c>
      <c r="C115" s="24">
        <v>25.8</v>
      </c>
      <c r="D115" s="24">
        <v>33.1</v>
      </c>
      <c r="E115" s="24">
        <v>26.1</v>
      </c>
      <c r="F115" s="24">
        <v>30.1</v>
      </c>
      <c r="G115" s="24">
        <v>20.5</v>
      </c>
      <c r="H115" s="24">
        <v>20</v>
      </c>
      <c r="I115" s="24">
        <v>35.1</v>
      </c>
      <c r="J115" s="24">
        <v>40.5</v>
      </c>
      <c r="K115" s="24">
        <v>36</v>
      </c>
      <c r="L115" s="24">
        <v>12.3</v>
      </c>
      <c r="M115" s="24">
        <v>29.3</v>
      </c>
      <c r="N115" s="24">
        <v>22.7</v>
      </c>
      <c r="O115" s="24">
        <v>11.6</v>
      </c>
      <c r="P115" s="24">
        <v>41.7</v>
      </c>
      <c r="Q115" s="24">
        <v>20.8</v>
      </c>
      <c r="R115" s="24">
        <v>37</v>
      </c>
      <c r="S115" s="24">
        <v>30.7</v>
      </c>
      <c r="T115" s="24">
        <v>30.9</v>
      </c>
      <c r="U115" s="24">
        <v>16.899999999999999</v>
      </c>
      <c r="V115" s="24">
        <v>27.4</v>
      </c>
      <c r="W115" s="24">
        <v>30.4</v>
      </c>
      <c r="X115" s="24">
        <v>23.2</v>
      </c>
      <c r="Y115" s="24">
        <v>38.700000000000003</v>
      </c>
      <c r="Z115" s="24">
        <v>33.1</v>
      </c>
      <c r="AA115" s="24">
        <v>40.6</v>
      </c>
      <c r="AB115" s="24">
        <v>20</v>
      </c>
      <c r="AC115" s="24">
        <v>32.200000000000003</v>
      </c>
      <c r="AD115" s="24">
        <v>19.7</v>
      </c>
      <c r="AE115" s="24">
        <v>31.5</v>
      </c>
      <c r="AF115" s="24">
        <v>27</v>
      </c>
      <c r="AG115" s="24">
        <v>15</v>
      </c>
      <c r="AH115" s="24">
        <v>17.100000000000001</v>
      </c>
      <c r="AI115" s="24">
        <v>18.5</v>
      </c>
      <c r="AJ115" s="24">
        <v>31.299999999999997</v>
      </c>
      <c r="AK115" s="24">
        <v>46.1</v>
      </c>
      <c r="AL115" s="24">
        <v>39.299999999999997</v>
      </c>
      <c r="AM115" s="24">
        <v>26.5</v>
      </c>
      <c r="AN115" s="24">
        <v>34.6</v>
      </c>
      <c r="AO115" s="24">
        <v>34.700000000000003</v>
      </c>
      <c r="AP115" s="24">
        <v>31.299999999999997</v>
      </c>
      <c r="AQ115" s="24">
        <v>31.700000000000003</v>
      </c>
      <c r="AR115" s="24">
        <v>28.4</v>
      </c>
      <c r="AS115" s="24">
        <v>24.9</v>
      </c>
      <c r="AT115" s="24">
        <v>22.7</v>
      </c>
      <c r="AU115" s="24">
        <v>34.200000000000003</v>
      </c>
      <c r="AV115" s="24">
        <v>21.3</v>
      </c>
      <c r="AW115" s="24">
        <v>37.700000000000003</v>
      </c>
      <c r="AX115" s="24">
        <v>22.6</v>
      </c>
      <c r="AY115" s="24">
        <v>18.100000000000001</v>
      </c>
      <c r="AZ115" s="24">
        <v>19.5</v>
      </c>
      <c r="BA115" s="24">
        <v>27.9</v>
      </c>
      <c r="BB115" s="24">
        <v>26.7</v>
      </c>
      <c r="BC115" s="24">
        <v>26.1</v>
      </c>
      <c r="BD115" s="24">
        <v>20.8</v>
      </c>
      <c r="BE115" s="24">
        <v>26.1</v>
      </c>
      <c r="BF115" s="24">
        <v>24.9</v>
      </c>
    </row>
    <row r="116" spans="1:58">
      <c r="A116" s="34">
        <v>4928</v>
      </c>
      <c r="B116" s="25">
        <v>15.3</v>
      </c>
      <c r="C116" s="24">
        <v>38.700000000000003</v>
      </c>
      <c r="D116" s="24">
        <v>22.8</v>
      </c>
      <c r="E116" s="24">
        <v>15.8</v>
      </c>
      <c r="F116" s="24">
        <v>12.5</v>
      </c>
      <c r="G116" s="24">
        <v>13.9</v>
      </c>
      <c r="H116" s="24">
        <v>14.8</v>
      </c>
      <c r="I116" s="24">
        <v>23.2</v>
      </c>
      <c r="J116" s="24">
        <v>21.6</v>
      </c>
      <c r="K116" s="24">
        <v>27.3</v>
      </c>
      <c r="L116" s="24">
        <v>24.5</v>
      </c>
      <c r="M116" s="24">
        <v>20.399999999999999</v>
      </c>
      <c r="N116" s="24">
        <v>30.9</v>
      </c>
      <c r="O116" s="24">
        <v>19.100000000000001</v>
      </c>
      <c r="P116" s="24">
        <v>16.7</v>
      </c>
      <c r="Q116" s="24">
        <v>21.7</v>
      </c>
      <c r="R116" s="24">
        <v>16.3</v>
      </c>
      <c r="S116" s="24">
        <v>23.3</v>
      </c>
      <c r="T116" s="24">
        <v>25.5</v>
      </c>
      <c r="U116" s="24">
        <v>13.9</v>
      </c>
      <c r="V116" s="24">
        <v>20.7</v>
      </c>
      <c r="W116" s="24">
        <v>18.8</v>
      </c>
      <c r="X116" s="24">
        <v>13</v>
      </c>
      <c r="Y116" s="24">
        <v>20.5</v>
      </c>
      <c r="Z116" s="24">
        <v>21.2</v>
      </c>
      <c r="AA116" s="24">
        <v>29.9</v>
      </c>
      <c r="AB116" s="24">
        <v>22.5</v>
      </c>
      <c r="AC116" s="24">
        <v>18.8</v>
      </c>
      <c r="AD116" s="24">
        <v>11.3</v>
      </c>
      <c r="AE116" s="24">
        <v>29.7</v>
      </c>
      <c r="AF116" s="24">
        <v>24.4</v>
      </c>
      <c r="AG116" s="24">
        <v>27</v>
      </c>
      <c r="AH116" s="24">
        <v>26.4</v>
      </c>
      <c r="AI116" s="24">
        <v>22.1</v>
      </c>
      <c r="AJ116" s="24">
        <v>21.1</v>
      </c>
      <c r="AK116" s="24">
        <v>20.399999999999999</v>
      </c>
      <c r="AL116" s="24">
        <v>18.399999999999999</v>
      </c>
      <c r="AM116" s="24">
        <v>34.299999999999997</v>
      </c>
      <c r="AN116" s="24">
        <v>20.2</v>
      </c>
      <c r="AO116" s="24">
        <v>27.3</v>
      </c>
      <c r="AP116" s="24">
        <v>16.3</v>
      </c>
      <c r="AQ116" s="24">
        <v>13.8</v>
      </c>
      <c r="AR116" s="24">
        <v>16</v>
      </c>
      <c r="AS116" s="24">
        <v>24.9</v>
      </c>
      <c r="AT116" s="24">
        <v>22.4</v>
      </c>
      <c r="AU116" s="24">
        <v>19.5</v>
      </c>
      <c r="AV116" s="24">
        <v>20.100000000000001</v>
      </c>
      <c r="AW116" s="24">
        <v>21.6</v>
      </c>
      <c r="AX116" s="24">
        <v>26.8</v>
      </c>
      <c r="AY116" s="24">
        <v>21.3</v>
      </c>
      <c r="AZ116" s="24">
        <v>20.7</v>
      </c>
      <c r="BA116" s="24">
        <v>23</v>
      </c>
      <c r="BB116" s="24">
        <v>24.1</v>
      </c>
      <c r="BC116" s="24">
        <v>15.5</v>
      </c>
      <c r="BD116" s="24">
        <v>28.7</v>
      </c>
      <c r="BE116" s="24">
        <v>21.9</v>
      </c>
      <c r="BF116" s="24">
        <v>19.5</v>
      </c>
    </row>
    <row r="117" spans="1:58">
      <c r="A117" s="34">
        <v>4931</v>
      </c>
      <c r="B117" s="25">
        <v>17.399999999999999</v>
      </c>
      <c r="C117" s="24">
        <v>39.799999999999997</v>
      </c>
      <c r="D117" s="24">
        <v>24</v>
      </c>
      <c r="E117" s="24">
        <v>13.4</v>
      </c>
      <c r="F117" s="24">
        <v>13.6</v>
      </c>
      <c r="G117" s="24">
        <v>13.4</v>
      </c>
      <c r="H117" s="24">
        <v>13.1</v>
      </c>
      <c r="I117" s="24">
        <v>26.3</v>
      </c>
      <c r="J117" s="24">
        <v>24.2</v>
      </c>
      <c r="K117" s="24">
        <v>28.3</v>
      </c>
      <c r="L117" s="24">
        <v>26.8</v>
      </c>
      <c r="M117" s="24">
        <v>21.7</v>
      </c>
      <c r="N117" s="24">
        <v>27.9</v>
      </c>
      <c r="O117" s="24">
        <v>19.899999999999999</v>
      </c>
      <c r="P117" s="24">
        <v>19.2</v>
      </c>
      <c r="Q117" s="24">
        <v>20.9</v>
      </c>
      <c r="R117" s="24">
        <v>12.5</v>
      </c>
      <c r="S117" s="24">
        <v>28.7</v>
      </c>
      <c r="T117" s="24">
        <v>26.9</v>
      </c>
      <c r="U117" s="24">
        <v>14.9</v>
      </c>
      <c r="V117" s="24">
        <v>17.100000000000001</v>
      </c>
      <c r="W117" s="24">
        <v>16.2</v>
      </c>
      <c r="X117" s="24">
        <v>12.9</v>
      </c>
      <c r="Y117" s="24">
        <v>16.5</v>
      </c>
      <c r="Z117" s="24">
        <v>23.1</v>
      </c>
      <c r="AA117" s="24">
        <v>25.7</v>
      </c>
      <c r="AB117" s="24">
        <v>20.100000000000001</v>
      </c>
      <c r="AC117" s="24">
        <v>17.100000000000001</v>
      </c>
      <c r="AD117" s="24">
        <v>9.9</v>
      </c>
      <c r="AE117" s="24">
        <v>27.2</v>
      </c>
      <c r="AF117" s="24">
        <v>27.8</v>
      </c>
      <c r="AG117" s="24">
        <v>25.4</v>
      </c>
      <c r="AH117" s="24">
        <v>26.4</v>
      </c>
      <c r="AI117" s="24">
        <v>22.2</v>
      </c>
      <c r="AJ117" s="24">
        <v>22.7</v>
      </c>
      <c r="AK117" s="24">
        <v>18.600000000000001</v>
      </c>
      <c r="AL117" s="24">
        <v>18.8</v>
      </c>
      <c r="AM117" s="24">
        <v>29</v>
      </c>
      <c r="AN117" s="24">
        <v>17.399999999999999</v>
      </c>
      <c r="AO117" s="24">
        <v>28.3</v>
      </c>
      <c r="AP117" s="24">
        <v>16.3</v>
      </c>
      <c r="AQ117" s="24">
        <v>10.1</v>
      </c>
      <c r="AR117" s="24">
        <v>13</v>
      </c>
      <c r="AS117" s="24">
        <v>24.4</v>
      </c>
      <c r="AT117" s="24">
        <v>23.3</v>
      </c>
      <c r="AU117" s="24">
        <v>19</v>
      </c>
      <c r="AV117" s="24">
        <v>21.6</v>
      </c>
      <c r="AW117" s="24">
        <v>18.3</v>
      </c>
      <c r="AX117" s="24">
        <v>30.2</v>
      </c>
      <c r="AY117" s="24">
        <v>22.3</v>
      </c>
      <c r="AZ117" s="24">
        <v>27.6</v>
      </c>
      <c r="BA117" s="24">
        <v>24.9</v>
      </c>
      <c r="BB117" s="24">
        <v>18.5</v>
      </c>
      <c r="BC117" s="24">
        <v>16.8</v>
      </c>
      <c r="BD117" s="24">
        <v>27.4</v>
      </c>
      <c r="BE117" s="24">
        <v>22.3</v>
      </c>
      <c r="BF117" s="24">
        <v>20.100000000000001</v>
      </c>
    </row>
    <row r="118" spans="1:58">
      <c r="A118" s="34">
        <v>5029</v>
      </c>
      <c r="B118" s="25">
        <v>20.3</v>
      </c>
      <c r="C118" s="24">
        <v>29.4</v>
      </c>
      <c r="D118" s="24">
        <v>20.7</v>
      </c>
      <c r="E118" s="24">
        <v>20.6</v>
      </c>
      <c r="F118" s="24">
        <v>24.1</v>
      </c>
      <c r="G118" s="24">
        <v>20.3</v>
      </c>
      <c r="H118" s="24">
        <v>-999</v>
      </c>
      <c r="I118" s="24">
        <v>21.8</v>
      </c>
      <c r="J118" s="24">
        <v>21.6</v>
      </c>
      <c r="K118" s="24">
        <v>31.1</v>
      </c>
      <c r="L118" s="24">
        <v>28.2</v>
      </c>
      <c r="M118" s="24">
        <v>20.6</v>
      </c>
      <c r="N118" s="24">
        <v>24.1</v>
      </c>
      <c r="O118" s="24">
        <v>22.4</v>
      </c>
      <c r="P118" s="24">
        <v>22.1</v>
      </c>
      <c r="Q118" s="24">
        <v>19.8</v>
      </c>
      <c r="R118" s="24">
        <v>18.600000000000001</v>
      </c>
      <c r="S118" s="24">
        <v>19.7</v>
      </c>
      <c r="T118" s="24">
        <v>21.5</v>
      </c>
      <c r="U118" s="24">
        <v>14.3</v>
      </c>
      <c r="V118" s="24">
        <v>18.5</v>
      </c>
      <c r="W118" s="24">
        <v>18.7</v>
      </c>
      <c r="X118" s="24">
        <v>22.6</v>
      </c>
      <c r="Y118" s="24">
        <v>21.8</v>
      </c>
      <c r="Z118" s="24">
        <v>21.9</v>
      </c>
      <c r="AA118" s="24">
        <v>29.5</v>
      </c>
      <c r="AB118" s="24">
        <v>22.6</v>
      </c>
      <c r="AC118" s="24">
        <v>15.2</v>
      </c>
      <c r="AD118" s="24">
        <v>9.6999999999999993</v>
      </c>
      <c r="AE118" s="24">
        <v>28.8</v>
      </c>
      <c r="AF118" s="24">
        <v>31.200000000000003</v>
      </c>
      <c r="AG118" s="24">
        <v>25</v>
      </c>
      <c r="AH118" s="24">
        <v>32.799999999999997</v>
      </c>
      <c r="AI118" s="24">
        <v>24.5</v>
      </c>
      <c r="AJ118" s="24">
        <v>25.3</v>
      </c>
      <c r="AK118" s="24">
        <v>27.2</v>
      </c>
      <c r="AL118" s="24">
        <v>20.9</v>
      </c>
      <c r="AM118" s="24">
        <v>-999</v>
      </c>
      <c r="AN118" s="24">
        <v>22.1</v>
      </c>
      <c r="AO118" s="24">
        <v>28.9</v>
      </c>
      <c r="AP118" s="24">
        <v>21.6</v>
      </c>
      <c r="AQ118" s="24">
        <v>13.8</v>
      </c>
      <c r="AR118" s="24">
        <v>8.9</v>
      </c>
      <c r="AS118" s="24">
        <v>33.299999999999997</v>
      </c>
      <c r="AT118" s="24">
        <v>22</v>
      </c>
      <c r="AU118" s="24">
        <v>23</v>
      </c>
      <c r="AV118" s="24">
        <v>16.899999999999999</v>
      </c>
      <c r="AW118" s="24">
        <v>16.7</v>
      </c>
      <c r="AX118" s="24">
        <v>24.5</v>
      </c>
      <c r="AY118" s="24">
        <v>23.6</v>
      </c>
      <c r="AZ118" s="24">
        <v>25.2</v>
      </c>
      <c r="BA118" s="24">
        <v>29.2</v>
      </c>
      <c r="BB118" s="24">
        <v>22.9</v>
      </c>
      <c r="BC118" s="24">
        <v>21.3</v>
      </c>
      <c r="BD118" s="24">
        <v>31.799999999999997</v>
      </c>
      <c r="BE118" s="24">
        <v>24.9</v>
      </c>
      <c r="BF118" s="24">
        <v>20.2</v>
      </c>
    </row>
    <row r="119" spans="1:58">
      <c r="A119" s="34">
        <v>5078</v>
      </c>
      <c r="B119" s="25">
        <v>42</v>
      </c>
      <c r="C119" s="24">
        <v>30.6</v>
      </c>
      <c r="D119" s="24">
        <v>26.9</v>
      </c>
      <c r="E119" s="24">
        <v>25.2</v>
      </c>
      <c r="F119" s="24">
        <v>27.2</v>
      </c>
      <c r="G119" s="24">
        <v>15.3</v>
      </c>
      <c r="H119" s="24">
        <v>22.2</v>
      </c>
      <c r="I119" s="24">
        <v>35.299999999999997</v>
      </c>
      <c r="J119" s="24">
        <v>42</v>
      </c>
      <c r="K119" s="24">
        <v>36.200000000000003</v>
      </c>
      <c r="L119" s="24">
        <v>15</v>
      </c>
      <c r="M119" s="24">
        <v>20.7</v>
      </c>
      <c r="N119" s="24">
        <v>20.2</v>
      </c>
      <c r="O119" s="24">
        <v>30.8</v>
      </c>
      <c r="P119" s="24">
        <v>32.5</v>
      </c>
      <c r="Q119" s="24">
        <v>17.3</v>
      </c>
      <c r="R119" s="24">
        <v>37.799999999999997</v>
      </c>
      <c r="S119" s="24">
        <v>20</v>
      </c>
      <c r="T119" s="24">
        <v>33</v>
      </c>
      <c r="U119" s="24">
        <v>16.100000000000001</v>
      </c>
      <c r="V119" s="24">
        <v>24.7</v>
      </c>
      <c r="W119" s="24">
        <v>26.2</v>
      </c>
      <c r="X119" s="24">
        <v>20.100000000000001</v>
      </c>
      <c r="Y119" s="24">
        <v>36.200000000000003</v>
      </c>
      <c r="Z119" s="24">
        <v>25.2</v>
      </c>
      <c r="AA119" s="24">
        <v>30.7</v>
      </c>
      <c r="AB119" s="24">
        <v>16.7</v>
      </c>
      <c r="AC119" s="24">
        <v>22.8</v>
      </c>
      <c r="AD119" s="24">
        <v>16.100000000000001</v>
      </c>
      <c r="AE119" s="24">
        <v>25.1</v>
      </c>
      <c r="AF119" s="24">
        <v>21.2</v>
      </c>
      <c r="AG119" s="24">
        <v>16.2</v>
      </c>
      <c r="AH119" s="24">
        <v>16.899999999999999</v>
      </c>
      <c r="AI119" s="24">
        <v>22</v>
      </c>
      <c r="AJ119" s="24">
        <v>24.3</v>
      </c>
      <c r="AK119" s="24">
        <v>33.6</v>
      </c>
      <c r="AL119" s="24">
        <v>33.4</v>
      </c>
      <c r="AM119" s="24">
        <v>13.2</v>
      </c>
      <c r="AN119" s="24">
        <v>33.6</v>
      </c>
      <c r="AO119" s="24">
        <v>29.9</v>
      </c>
      <c r="AP119" s="24">
        <v>30.2</v>
      </c>
      <c r="AQ119" s="24">
        <v>26.2</v>
      </c>
      <c r="AR119" s="24">
        <v>21.5</v>
      </c>
      <c r="AS119" s="24">
        <v>16.100000000000001</v>
      </c>
      <c r="AT119" s="24">
        <v>21.4</v>
      </c>
      <c r="AU119" s="24">
        <v>24.8</v>
      </c>
      <c r="AV119" s="24">
        <v>27.8</v>
      </c>
      <c r="AW119" s="24">
        <v>26.8</v>
      </c>
      <c r="AX119" s="24">
        <v>18.600000000000001</v>
      </c>
      <c r="AY119" s="24">
        <v>18.5</v>
      </c>
      <c r="AZ119" s="24">
        <v>11.4</v>
      </c>
      <c r="BA119" s="24">
        <v>24.6</v>
      </c>
      <c r="BB119" s="24">
        <v>25.1</v>
      </c>
      <c r="BC119" s="24">
        <v>23.1</v>
      </c>
      <c r="BD119" s="24">
        <v>15.3</v>
      </c>
      <c r="BE119" s="24">
        <v>23.8</v>
      </c>
      <c r="BF119" s="24">
        <v>24.1</v>
      </c>
    </row>
    <row r="120" spans="1:58">
      <c r="A120" s="34">
        <v>5100</v>
      </c>
      <c r="B120" s="25">
        <v>22.7</v>
      </c>
      <c r="C120" s="24">
        <v>29.6</v>
      </c>
      <c r="D120" s="24">
        <v>20.100000000000001</v>
      </c>
      <c r="E120" s="24">
        <v>22.8</v>
      </c>
      <c r="F120" s="24">
        <v>28.3</v>
      </c>
      <c r="G120" s="24">
        <v>26.1</v>
      </c>
      <c r="H120" s="24">
        <v>10.3</v>
      </c>
      <c r="I120" s="24">
        <v>25.3</v>
      </c>
      <c r="J120" s="24">
        <v>25.5</v>
      </c>
      <c r="K120" s="24">
        <v>28.3</v>
      </c>
      <c r="L120" s="24">
        <v>26</v>
      </c>
      <c r="M120" s="24">
        <v>22.5</v>
      </c>
      <c r="N120" s="24">
        <v>25.2</v>
      </c>
      <c r="O120" s="24">
        <v>23.8</v>
      </c>
      <c r="P120" s="24">
        <v>23.5</v>
      </c>
      <c r="Q120" s="24">
        <v>21</v>
      </c>
      <c r="R120" s="24">
        <v>19.7</v>
      </c>
      <c r="S120" s="24">
        <v>17.8</v>
      </c>
      <c r="T120" s="24">
        <v>22.9</v>
      </c>
      <c r="U120" s="24">
        <v>18.399999999999999</v>
      </c>
      <c r="V120" s="24">
        <v>16.3</v>
      </c>
      <c r="W120" s="24">
        <v>19.399999999999999</v>
      </c>
      <c r="X120" s="24">
        <v>30.1</v>
      </c>
      <c r="Y120" s="24">
        <v>23</v>
      </c>
      <c r="Z120" s="24">
        <v>25.2</v>
      </c>
      <c r="AA120" s="24">
        <v>28.4</v>
      </c>
      <c r="AB120" s="24">
        <v>27.6</v>
      </c>
      <c r="AC120" s="24">
        <v>20.399999999999999</v>
      </c>
      <c r="AD120" s="24">
        <v>10.1</v>
      </c>
      <c r="AE120" s="24">
        <v>25.4</v>
      </c>
      <c r="AF120" s="24">
        <v>30.2</v>
      </c>
      <c r="AG120" s="24">
        <v>24.2</v>
      </c>
      <c r="AH120" s="24">
        <v>35.4</v>
      </c>
      <c r="AI120" s="24">
        <v>25.3</v>
      </c>
      <c r="AJ120" s="24">
        <v>23.7</v>
      </c>
      <c r="AK120" s="24">
        <v>24.9</v>
      </c>
      <c r="AL120" s="24">
        <v>19.100000000000001</v>
      </c>
      <c r="AM120" s="24">
        <v>23.1</v>
      </c>
      <c r="AN120" s="24">
        <v>20.3</v>
      </c>
      <c r="AO120" s="24">
        <v>23.9</v>
      </c>
      <c r="AP120" s="24">
        <v>20.9</v>
      </c>
      <c r="AQ120" s="24">
        <v>14.6</v>
      </c>
      <c r="AR120" s="24">
        <v>12.2</v>
      </c>
      <c r="AS120" s="24">
        <v>30.8</v>
      </c>
      <c r="AT120" s="24">
        <v>22.9</v>
      </c>
      <c r="AU120" s="24">
        <v>20.100000000000001</v>
      </c>
      <c r="AV120" s="24">
        <v>15.399999999999999</v>
      </c>
      <c r="AW120" s="24">
        <v>15</v>
      </c>
      <c r="AX120" s="24">
        <v>26.1</v>
      </c>
      <c r="AY120" s="24">
        <v>22.6</v>
      </c>
      <c r="AZ120" s="24">
        <v>27.6</v>
      </c>
      <c r="BA120" s="24">
        <v>25.2</v>
      </c>
      <c r="BB120" s="24">
        <v>22.2</v>
      </c>
      <c r="BC120" s="24">
        <v>19.899999999999999</v>
      </c>
      <c r="BD120" s="24">
        <v>26.6</v>
      </c>
      <c r="BE120" s="24">
        <v>22.7</v>
      </c>
      <c r="BF120" s="24">
        <v>19.7</v>
      </c>
    </row>
    <row r="121" spans="1:58">
      <c r="A121" s="34">
        <v>5142</v>
      </c>
      <c r="B121" s="25">
        <v>31</v>
      </c>
      <c r="C121" s="24">
        <v>18.3</v>
      </c>
      <c r="D121" s="24">
        <v>30.8</v>
      </c>
      <c r="E121" s="24">
        <v>14.3</v>
      </c>
      <c r="F121" s="24">
        <v>22.8</v>
      </c>
      <c r="G121" s="24">
        <v>14</v>
      </c>
      <c r="H121" s="24">
        <v>12.5</v>
      </c>
      <c r="I121" s="24">
        <v>32</v>
      </c>
      <c r="J121" s="24">
        <v>28.8</v>
      </c>
      <c r="K121" s="24">
        <v>29.5</v>
      </c>
      <c r="L121" s="24">
        <v>11.5</v>
      </c>
      <c r="M121" s="24">
        <v>26.4</v>
      </c>
      <c r="N121" s="24">
        <v>18.600000000000001</v>
      </c>
      <c r="O121" s="24">
        <v>25.2</v>
      </c>
      <c r="P121" s="24">
        <v>28.5</v>
      </c>
      <c r="Q121" s="24">
        <v>12.5</v>
      </c>
      <c r="R121" s="24">
        <v>29.7</v>
      </c>
      <c r="S121" s="24">
        <v>19.7</v>
      </c>
      <c r="T121" s="24">
        <v>28</v>
      </c>
      <c r="U121" s="24">
        <v>13.3</v>
      </c>
      <c r="V121" s="24">
        <v>19.2</v>
      </c>
      <c r="W121" s="24">
        <v>20.5</v>
      </c>
      <c r="X121" s="24">
        <v>13.1</v>
      </c>
      <c r="Y121" s="24">
        <v>26.9</v>
      </c>
      <c r="Z121" s="24">
        <v>24.5</v>
      </c>
      <c r="AA121" s="24">
        <v>32.6</v>
      </c>
      <c r="AB121" s="24">
        <v>17.100000000000001</v>
      </c>
      <c r="AC121" s="24">
        <v>19.100000000000001</v>
      </c>
      <c r="AD121" s="24">
        <v>21.6</v>
      </c>
      <c r="AE121" s="24">
        <v>22.4</v>
      </c>
      <c r="AF121" s="24">
        <v>19.2</v>
      </c>
      <c r="AG121" s="24">
        <v>10.7</v>
      </c>
      <c r="AH121" s="24">
        <v>17.899999999999999</v>
      </c>
      <c r="AI121" s="24">
        <v>17</v>
      </c>
      <c r="AJ121" s="24">
        <v>21.1</v>
      </c>
      <c r="AK121" s="24">
        <v>20.6</v>
      </c>
      <c r="AL121" s="24">
        <v>27.8</v>
      </c>
      <c r="AM121" s="24">
        <v>10.4</v>
      </c>
      <c r="AN121" s="24">
        <v>24.2</v>
      </c>
      <c r="AO121" s="24">
        <v>22.1</v>
      </c>
      <c r="AP121" s="24">
        <v>22.3</v>
      </c>
      <c r="AQ121" s="24">
        <v>20.399999999999999</v>
      </c>
      <c r="AR121" s="24">
        <v>15.600000000000001</v>
      </c>
      <c r="AS121" s="24">
        <v>15</v>
      </c>
      <c r="AT121" s="24">
        <v>17.600000000000001</v>
      </c>
      <c r="AU121" s="24">
        <v>19</v>
      </c>
      <c r="AV121" s="24">
        <v>18.7</v>
      </c>
      <c r="AW121" s="24">
        <v>22.9</v>
      </c>
      <c r="AX121" s="24">
        <v>14.8</v>
      </c>
      <c r="AY121" s="24">
        <v>18.100000000000001</v>
      </c>
      <c r="AZ121" s="24">
        <v>10.3</v>
      </c>
      <c r="BA121" s="24">
        <v>21.7</v>
      </c>
      <c r="BB121" s="24">
        <v>18.600000000000001</v>
      </c>
      <c r="BC121" s="24">
        <v>21</v>
      </c>
      <c r="BD121" s="24">
        <v>17.2</v>
      </c>
      <c r="BE121" s="24">
        <v>17.5</v>
      </c>
      <c r="BF121" s="24">
        <v>24.1</v>
      </c>
    </row>
    <row r="122" spans="1:58">
      <c r="A122" s="34">
        <v>5158</v>
      </c>
      <c r="B122" s="25">
        <v>26.8</v>
      </c>
      <c r="C122" s="24">
        <v>23.3</v>
      </c>
      <c r="D122" s="24">
        <v>28.3</v>
      </c>
      <c r="E122" s="24">
        <v>18</v>
      </c>
      <c r="F122" s="24">
        <v>22.5</v>
      </c>
      <c r="G122" s="24">
        <v>17.5</v>
      </c>
      <c r="H122" s="24">
        <v>14</v>
      </c>
      <c r="I122" s="24">
        <v>30.5</v>
      </c>
      <c r="J122" s="24">
        <v>31.799999999999997</v>
      </c>
      <c r="K122" s="24">
        <v>35.299999999999997</v>
      </c>
      <c r="L122" s="24">
        <v>13.8</v>
      </c>
      <c r="M122" s="24">
        <v>26.1</v>
      </c>
      <c r="N122" s="24">
        <v>25.7</v>
      </c>
      <c r="O122" s="24">
        <v>25.8</v>
      </c>
      <c r="P122" s="24">
        <v>30.8</v>
      </c>
      <c r="Q122" s="24">
        <v>-999</v>
      </c>
      <c r="R122" s="24">
        <v>25.1</v>
      </c>
      <c r="S122" s="24">
        <v>23.2</v>
      </c>
      <c r="T122" s="24">
        <v>29.9</v>
      </c>
      <c r="U122" s="24">
        <v>14</v>
      </c>
      <c r="V122" s="24">
        <v>33.4</v>
      </c>
      <c r="W122" s="24">
        <v>28</v>
      </c>
      <c r="X122" s="24">
        <v>19.7</v>
      </c>
      <c r="Y122" s="24">
        <v>26.7</v>
      </c>
      <c r="Z122" s="24">
        <v>26.4</v>
      </c>
      <c r="AA122" s="24">
        <v>33.1</v>
      </c>
      <c r="AB122" s="24">
        <v>23.6</v>
      </c>
      <c r="AC122" s="24">
        <v>21.4</v>
      </c>
      <c r="AD122" s="24">
        <v>19.399999999999999</v>
      </c>
      <c r="AE122" s="24">
        <v>29.6</v>
      </c>
      <c r="AF122" s="24">
        <v>26.6</v>
      </c>
      <c r="AG122" s="24">
        <v>18.8</v>
      </c>
      <c r="AH122" s="24">
        <v>25</v>
      </c>
      <c r="AI122" s="24">
        <v>24</v>
      </c>
      <c r="AJ122" s="24">
        <v>28.4</v>
      </c>
      <c r="AK122" s="24">
        <v>24.7</v>
      </c>
      <c r="AL122" s="24">
        <v>25.7</v>
      </c>
      <c r="AM122" s="24">
        <v>17.5</v>
      </c>
      <c r="AN122" s="24">
        <v>29.1</v>
      </c>
      <c r="AO122" s="24">
        <v>30.1</v>
      </c>
      <c r="AP122" s="24">
        <v>21.9</v>
      </c>
      <c r="AQ122" s="24">
        <v>20</v>
      </c>
      <c r="AR122" s="24">
        <v>21.8</v>
      </c>
      <c r="AS122" s="24">
        <v>18.8</v>
      </c>
      <c r="AT122" s="24">
        <v>24.8</v>
      </c>
      <c r="AU122" s="24">
        <v>23.5</v>
      </c>
      <c r="AV122" s="24">
        <v>33.4</v>
      </c>
      <c r="AW122" s="24">
        <v>28.4</v>
      </c>
      <c r="AX122" s="24">
        <v>22.9</v>
      </c>
      <c r="AY122" s="24">
        <v>28.4</v>
      </c>
      <c r="AZ122" s="24">
        <v>14.1</v>
      </c>
      <c r="BA122" s="24">
        <v>29.2</v>
      </c>
      <c r="BB122" s="24">
        <v>21.3</v>
      </c>
      <c r="BC122" s="24">
        <v>23.9</v>
      </c>
      <c r="BD122" s="24">
        <v>15</v>
      </c>
      <c r="BE122" s="24">
        <v>19.7</v>
      </c>
      <c r="BF122" s="24">
        <v>21</v>
      </c>
    </row>
    <row r="123" spans="1:58">
      <c r="A123" s="34">
        <v>5349</v>
      </c>
      <c r="B123" s="25">
        <v>31.299999999999997</v>
      </c>
      <c r="C123" s="24">
        <v>19.3</v>
      </c>
      <c r="D123" s="24">
        <v>25.8</v>
      </c>
      <c r="E123" s="24">
        <v>17</v>
      </c>
      <c r="F123" s="24">
        <v>24.3</v>
      </c>
      <c r="G123" s="24">
        <v>13.3</v>
      </c>
      <c r="H123" s="24">
        <v>8.8000000000000007</v>
      </c>
      <c r="I123" s="24">
        <v>25</v>
      </c>
      <c r="J123" s="24">
        <v>26.8</v>
      </c>
      <c r="K123" s="24">
        <v>31.799999999999997</v>
      </c>
      <c r="L123" s="24">
        <v>11</v>
      </c>
      <c r="M123" s="24">
        <v>22.4</v>
      </c>
      <c r="N123" s="24">
        <v>20.399999999999999</v>
      </c>
      <c r="O123" s="24">
        <v>24.1</v>
      </c>
      <c r="P123" s="24">
        <v>29</v>
      </c>
      <c r="Q123" s="24">
        <v>13.2</v>
      </c>
      <c r="R123" s="24">
        <v>25.4</v>
      </c>
      <c r="S123" s="24">
        <v>19.5</v>
      </c>
      <c r="T123" s="24">
        <v>25.9</v>
      </c>
      <c r="U123" s="24">
        <v>14.1</v>
      </c>
      <c r="V123" s="24">
        <v>18.5</v>
      </c>
      <c r="W123" s="24">
        <v>19.8</v>
      </c>
      <c r="X123" s="24">
        <v>16.100000000000001</v>
      </c>
      <c r="Y123" s="24">
        <v>23.4</v>
      </c>
      <c r="Z123" s="24">
        <v>24.8</v>
      </c>
      <c r="AA123" s="24">
        <v>29.9</v>
      </c>
      <c r="AB123" s="24">
        <v>18.899999999999999</v>
      </c>
      <c r="AC123" s="24">
        <v>22.2</v>
      </c>
      <c r="AD123" s="24">
        <v>18.7</v>
      </c>
      <c r="AE123" s="24">
        <v>23.6</v>
      </c>
      <c r="AF123" s="24">
        <v>19.7</v>
      </c>
      <c r="AG123" s="24">
        <v>11.8</v>
      </c>
      <c r="AH123" s="24">
        <v>19.2</v>
      </c>
      <c r="AI123" s="24">
        <v>14.5</v>
      </c>
      <c r="AJ123" s="24">
        <v>19.600000000000001</v>
      </c>
      <c r="AK123" s="24">
        <v>24.3</v>
      </c>
      <c r="AL123" s="24">
        <v>21.8</v>
      </c>
      <c r="AM123" s="24">
        <v>10.5</v>
      </c>
      <c r="AN123" s="24">
        <v>22.8</v>
      </c>
      <c r="AO123" s="24">
        <v>24.2</v>
      </c>
      <c r="AP123" s="24">
        <v>16</v>
      </c>
      <c r="AQ123" s="24">
        <v>22.2</v>
      </c>
      <c r="AR123" s="24">
        <v>17.5</v>
      </c>
      <c r="AS123" s="24">
        <v>15.100000000000001</v>
      </c>
      <c r="AT123" s="24">
        <v>15.5</v>
      </c>
      <c r="AU123" s="24">
        <v>16.5</v>
      </c>
      <c r="AV123" s="24">
        <v>19</v>
      </c>
      <c r="AW123" s="24">
        <v>21.2</v>
      </c>
      <c r="AX123" s="24">
        <v>15.399999999999999</v>
      </c>
      <c r="AY123" s="24">
        <v>15.899999999999999</v>
      </c>
      <c r="AZ123" s="24">
        <v>10</v>
      </c>
      <c r="BA123" s="24">
        <v>20.9</v>
      </c>
      <c r="BB123" s="24">
        <v>19.100000000000001</v>
      </c>
      <c r="BC123" s="24">
        <v>16.899999999999999</v>
      </c>
      <c r="BD123" s="24">
        <v>14.9</v>
      </c>
      <c r="BE123" s="24">
        <v>17.399999999999999</v>
      </c>
      <c r="BF123" s="24">
        <v>18.8</v>
      </c>
    </row>
    <row r="124" spans="1:58">
      <c r="A124" s="34">
        <v>5371</v>
      </c>
      <c r="B124" s="25">
        <v>30.6</v>
      </c>
      <c r="C124" s="24">
        <v>30.9</v>
      </c>
      <c r="D124" s="24">
        <v>30.1</v>
      </c>
      <c r="E124" s="24">
        <v>25</v>
      </c>
      <c r="F124" s="24">
        <v>32</v>
      </c>
      <c r="G124" s="24">
        <v>28.1</v>
      </c>
      <c r="H124" s="24">
        <v>15.399999999999999</v>
      </c>
      <c r="I124" s="24">
        <v>35</v>
      </c>
      <c r="J124" s="24">
        <v>30.8</v>
      </c>
      <c r="K124" s="24">
        <v>35</v>
      </c>
      <c r="L124" s="24">
        <v>27.2</v>
      </c>
      <c r="M124" s="24">
        <v>27.2</v>
      </c>
      <c r="N124" s="24">
        <v>21.8</v>
      </c>
      <c r="O124" s="24">
        <v>33.299999999999997</v>
      </c>
      <c r="P124" s="24">
        <v>30.8</v>
      </c>
      <c r="Q124" s="24">
        <v>21.3</v>
      </c>
      <c r="R124" s="24">
        <v>27.4</v>
      </c>
      <c r="S124" s="24">
        <v>24.1</v>
      </c>
      <c r="T124" s="24">
        <v>30.1</v>
      </c>
      <c r="U124" s="24">
        <v>23.3</v>
      </c>
      <c r="V124" s="24">
        <v>32.9</v>
      </c>
      <c r="W124" s="24">
        <v>23</v>
      </c>
      <c r="X124" s="24">
        <v>25.4</v>
      </c>
      <c r="Y124" s="24">
        <v>34.5</v>
      </c>
      <c r="Z124" s="24">
        <v>33.700000000000003</v>
      </c>
      <c r="AA124" s="24">
        <v>47.8</v>
      </c>
      <c r="AB124" s="24">
        <v>30.7</v>
      </c>
      <c r="AC124" s="24">
        <v>28.9</v>
      </c>
      <c r="AD124" s="24">
        <v>16.5</v>
      </c>
      <c r="AE124" s="24">
        <v>33.700000000000003</v>
      </c>
      <c r="AF124" s="24">
        <v>25.2</v>
      </c>
      <c r="AG124" s="24">
        <v>30.2</v>
      </c>
      <c r="AH124" s="24">
        <v>39</v>
      </c>
      <c r="AI124" s="24">
        <v>31</v>
      </c>
      <c r="AJ124" s="24">
        <v>33.299999999999997</v>
      </c>
      <c r="AK124" s="24">
        <v>33</v>
      </c>
      <c r="AL124" s="24">
        <v>33.9</v>
      </c>
      <c r="AM124" s="24">
        <v>27.1</v>
      </c>
      <c r="AN124" s="24">
        <v>30.5</v>
      </c>
      <c r="AO124" s="24">
        <v>32.700000000000003</v>
      </c>
      <c r="AP124" s="24">
        <v>28.8</v>
      </c>
      <c r="AQ124" s="24">
        <v>18.7</v>
      </c>
      <c r="AR124" s="24">
        <v>23.1</v>
      </c>
      <c r="AS124" s="24">
        <v>33.6</v>
      </c>
      <c r="AT124" s="24">
        <v>29.2</v>
      </c>
      <c r="AU124" s="24">
        <v>27.8</v>
      </c>
      <c r="AV124" s="24">
        <v>24.4</v>
      </c>
      <c r="AW124" s="24">
        <v>29.9</v>
      </c>
      <c r="AX124" s="24">
        <v>27.5</v>
      </c>
      <c r="AY124" s="24">
        <v>36.799999999999997</v>
      </c>
      <c r="AZ124" s="24">
        <v>33.5</v>
      </c>
      <c r="BA124" s="24">
        <v>33.200000000000003</v>
      </c>
      <c r="BB124" s="24">
        <v>25.7</v>
      </c>
      <c r="BC124" s="24">
        <v>28.7</v>
      </c>
      <c r="BD124" s="24">
        <v>26.9</v>
      </c>
      <c r="BE124" s="24">
        <v>24.8</v>
      </c>
      <c r="BF124" s="24">
        <v>23</v>
      </c>
    </row>
    <row r="125" spans="1:58">
      <c r="A125" s="34">
        <v>5397</v>
      </c>
      <c r="B125" s="25">
        <v>16.5</v>
      </c>
      <c r="C125" s="24">
        <v>24.2</v>
      </c>
      <c r="D125" s="24">
        <v>17.5</v>
      </c>
      <c r="E125" s="24">
        <v>14.1</v>
      </c>
      <c r="F125" s="24">
        <v>9.6999999999999993</v>
      </c>
      <c r="G125" s="24">
        <v>13.3</v>
      </c>
      <c r="H125" s="24">
        <v>10.199999999999999</v>
      </c>
      <c r="I125" s="24">
        <v>17.399999999999999</v>
      </c>
      <c r="J125" s="24">
        <v>24.1</v>
      </c>
      <c r="K125" s="24">
        <v>26.6</v>
      </c>
      <c r="L125" s="24">
        <v>21.9</v>
      </c>
      <c r="M125" s="24">
        <v>17.3</v>
      </c>
      <c r="N125" s="24">
        <v>18.7</v>
      </c>
      <c r="O125" s="24">
        <v>14</v>
      </c>
      <c r="P125" s="24">
        <v>18.600000000000001</v>
      </c>
      <c r="Q125" s="24">
        <v>9.6999999999999993</v>
      </c>
      <c r="R125" s="24">
        <v>15.399999999999999</v>
      </c>
      <c r="S125" s="24">
        <v>19.2</v>
      </c>
      <c r="T125" s="24">
        <v>18.100000000000001</v>
      </c>
      <c r="U125" s="24">
        <v>12.3</v>
      </c>
      <c r="V125" s="24">
        <v>22.6</v>
      </c>
      <c r="W125" s="24">
        <v>15.899999999999999</v>
      </c>
      <c r="X125" s="24">
        <v>8.4</v>
      </c>
      <c r="Y125" s="24">
        <v>17.3</v>
      </c>
      <c r="Z125" s="24">
        <v>25.2</v>
      </c>
      <c r="AA125" s="24">
        <v>27</v>
      </c>
      <c r="AB125" s="24">
        <v>14.9</v>
      </c>
      <c r="AC125" s="24">
        <v>14.3</v>
      </c>
      <c r="AD125" s="24">
        <v>12.3</v>
      </c>
      <c r="AE125" s="24">
        <v>30.2</v>
      </c>
      <c r="AF125" s="24">
        <v>22.5</v>
      </c>
      <c r="AG125" s="24">
        <v>19.2</v>
      </c>
      <c r="AH125" s="24">
        <v>19.399999999999999</v>
      </c>
      <c r="AI125" s="24">
        <v>20.2</v>
      </c>
      <c r="AJ125" s="24">
        <v>21.6</v>
      </c>
      <c r="AK125" s="24">
        <v>15.2</v>
      </c>
      <c r="AL125" s="24">
        <v>20</v>
      </c>
      <c r="AM125" s="24">
        <v>18</v>
      </c>
      <c r="AN125" s="24">
        <v>18.7</v>
      </c>
      <c r="AO125" s="24">
        <v>25.3</v>
      </c>
      <c r="AP125" s="24">
        <v>17</v>
      </c>
      <c r="AQ125" s="24">
        <v>10.6</v>
      </c>
      <c r="AR125" s="24">
        <v>15.899999999999999</v>
      </c>
      <c r="AS125" s="24">
        <v>22.6</v>
      </c>
      <c r="AT125" s="24">
        <v>19.100000000000001</v>
      </c>
      <c r="AU125" s="24">
        <v>15.3</v>
      </c>
      <c r="AV125" s="24">
        <v>18</v>
      </c>
      <c r="AW125" s="24">
        <v>20.3</v>
      </c>
      <c r="AX125" s="24">
        <v>19.7</v>
      </c>
      <c r="AY125" s="24">
        <v>18.600000000000001</v>
      </c>
      <c r="AZ125" s="24">
        <v>29.7</v>
      </c>
      <c r="BA125" s="24">
        <v>20</v>
      </c>
      <c r="BB125" s="24">
        <v>16.100000000000001</v>
      </c>
      <c r="BC125" s="24">
        <v>22</v>
      </c>
      <c r="BD125" s="24">
        <v>25.5</v>
      </c>
      <c r="BE125" s="24">
        <v>16.5</v>
      </c>
      <c r="BF125" s="24">
        <v>17.899999999999999</v>
      </c>
    </row>
    <row r="126" spans="1:58">
      <c r="A126" s="34">
        <v>5426</v>
      </c>
      <c r="B126" s="25">
        <v>35</v>
      </c>
      <c r="C126" s="24">
        <v>50.7</v>
      </c>
      <c r="D126" s="24">
        <v>34.9</v>
      </c>
      <c r="E126" s="24">
        <v>26.1</v>
      </c>
      <c r="F126" s="24">
        <v>34.200000000000003</v>
      </c>
      <c r="G126" s="24">
        <v>29.3</v>
      </c>
      <c r="H126" s="24">
        <v>13</v>
      </c>
      <c r="I126" s="24">
        <v>36.1</v>
      </c>
      <c r="J126" s="24">
        <v>35</v>
      </c>
      <c r="K126" s="24">
        <v>40.299999999999997</v>
      </c>
      <c r="L126" s="24">
        <v>44.8</v>
      </c>
      <c r="M126" s="24">
        <v>36.5</v>
      </c>
      <c r="N126" s="24">
        <v>43.2</v>
      </c>
      <c r="O126" s="24">
        <v>35.6</v>
      </c>
      <c r="P126" s="24">
        <v>32.799999999999997</v>
      </c>
      <c r="Q126" s="24">
        <v>31.200000000000003</v>
      </c>
      <c r="R126" s="24">
        <v>37.200000000000003</v>
      </c>
      <c r="S126" s="24">
        <v>30.4</v>
      </c>
      <c r="T126" s="24">
        <v>33</v>
      </c>
      <c r="U126" s="24">
        <v>26</v>
      </c>
      <c r="V126" s="24">
        <v>27.7</v>
      </c>
      <c r="W126" s="24">
        <v>21.5</v>
      </c>
      <c r="X126" s="24">
        <v>27.2</v>
      </c>
      <c r="Y126" s="24">
        <v>35.200000000000003</v>
      </c>
      <c r="Z126" s="24">
        <v>39.299999999999997</v>
      </c>
      <c r="AA126" s="24">
        <v>45.4</v>
      </c>
      <c r="AB126" s="24">
        <v>33</v>
      </c>
      <c r="AC126" s="24">
        <v>25</v>
      </c>
      <c r="AD126" s="24">
        <v>26.4</v>
      </c>
      <c r="AE126" s="24">
        <v>36.700000000000003</v>
      </c>
      <c r="AF126" s="24">
        <v>34.1</v>
      </c>
      <c r="AG126" s="24">
        <v>39.1</v>
      </c>
      <c r="AH126" s="24">
        <v>45.5</v>
      </c>
      <c r="AI126" s="24">
        <v>38.200000000000003</v>
      </c>
      <c r="AJ126" s="24">
        <v>36</v>
      </c>
      <c r="AK126" s="24">
        <v>35.299999999999997</v>
      </c>
      <c r="AL126" s="24">
        <v>29.9</v>
      </c>
      <c r="AM126" s="24">
        <v>28.1</v>
      </c>
      <c r="AN126" s="24">
        <v>36.200000000000003</v>
      </c>
      <c r="AO126" s="24">
        <v>41</v>
      </c>
      <c r="AP126" s="24">
        <v>35.1</v>
      </c>
      <c r="AQ126" s="24">
        <v>22.1</v>
      </c>
      <c r="AR126" s="24">
        <v>13.7</v>
      </c>
      <c r="AS126" s="24">
        <v>41.1</v>
      </c>
      <c r="AT126" s="24">
        <v>32</v>
      </c>
      <c r="AU126" s="24">
        <v>34.1</v>
      </c>
      <c r="AV126" s="24">
        <v>29.6</v>
      </c>
      <c r="AW126" s="24">
        <v>26.9</v>
      </c>
      <c r="AX126" s="24">
        <v>37</v>
      </c>
      <c r="AY126" s="24">
        <v>37.4</v>
      </c>
      <c r="AZ126" s="24">
        <v>44</v>
      </c>
      <c r="BA126" s="24">
        <v>30.8</v>
      </c>
      <c r="BB126" s="24">
        <v>27.1</v>
      </c>
      <c r="BC126" s="24">
        <v>30.9</v>
      </c>
      <c r="BD126" s="24">
        <v>39.4</v>
      </c>
      <c r="BE126" s="24">
        <v>30.5</v>
      </c>
      <c r="BF126" s="24">
        <v>28.7</v>
      </c>
    </row>
    <row r="127" spans="1:58">
      <c r="A127" s="34">
        <v>5440</v>
      </c>
      <c r="B127" s="25">
        <v>18.3</v>
      </c>
      <c r="C127" s="24">
        <v>32.700000000000003</v>
      </c>
      <c r="D127" s="24">
        <v>18.8</v>
      </c>
      <c r="E127" s="24">
        <v>15.600000000000001</v>
      </c>
      <c r="F127" s="24">
        <v>13</v>
      </c>
      <c r="G127" s="24">
        <v>24.2</v>
      </c>
      <c r="H127" s="24">
        <v>-999</v>
      </c>
      <c r="I127" s="24">
        <v>18.2</v>
      </c>
      <c r="J127" s="24">
        <v>20.5</v>
      </c>
      <c r="K127" s="24">
        <v>30.7</v>
      </c>
      <c r="L127" s="24">
        <v>24</v>
      </c>
      <c r="M127" s="24">
        <v>20.3</v>
      </c>
      <c r="N127" s="24">
        <v>28.8</v>
      </c>
      <c r="O127" s="24">
        <v>14.3</v>
      </c>
      <c r="P127" s="24">
        <v>18.600000000000001</v>
      </c>
      <c r="Q127" s="24">
        <v>17</v>
      </c>
      <c r="R127" s="24">
        <v>13.2</v>
      </c>
      <c r="S127" s="24">
        <v>24.1</v>
      </c>
      <c r="T127" s="24">
        <v>26.7</v>
      </c>
      <c r="U127" s="24">
        <v>13.2</v>
      </c>
      <c r="V127" s="24">
        <v>21</v>
      </c>
      <c r="W127" s="24">
        <v>18.3</v>
      </c>
      <c r="X127" s="24">
        <v>16.8</v>
      </c>
      <c r="Y127" s="24">
        <v>20.3</v>
      </c>
      <c r="Z127" s="24">
        <v>22.6</v>
      </c>
      <c r="AA127" s="24">
        <v>25.8</v>
      </c>
      <c r="AB127" s="24">
        <v>22.4</v>
      </c>
      <c r="AC127" s="24">
        <v>14.3</v>
      </c>
      <c r="AD127" s="24">
        <v>12</v>
      </c>
      <c r="AE127" s="24">
        <v>28.4</v>
      </c>
      <c r="AF127" s="24">
        <v>21.7</v>
      </c>
      <c r="AG127" s="24">
        <v>19.8</v>
      </c>
      <c r="AH127" s="24">
        <v>19.7</v>
      </c>
      <c r="AI127" s="24">
        <v>23.2</v>
      </c>
      <c r="AJ127" s="24">
        <v>19.5</v>
      </c>
      <c r="AK127" s="24">
        <v>21.9</v>
      </c>
      <c r="AL127" s="24">
        <v>21.1</v>
      </c>
      <c r="AM127" s="24">
        <v>22.6</v>
      </c>
      <c r="AN127" s="24">
        <v>21.4</v>
      </c>
      <c r="AO127" s="24">
        <v>27</v>
      </c>
      <c r="AP127" s="24">
        <v>16.7</v>
      </c>
      <c r="AQ127" s="24">
        <v>16.8</v>
      </c>
      <c r="AR127" s="24">
        <v>16.399999999999999</v>
      </c>
      <c r="AS127" s="24">
        <v>24.4</v>
      </c>
      <c r="AT127" s="24">
        <v>21.8</v>
      </c>
      <c r="AU127" s="24">
        <v>16.600000000000001</v>
      </c>
      <c r="AV127" s="24">
        <v>18.100000000000001</v>
      </c>
      <c r="AW127" s="24">
        <v>21.5</v>
      </c>
      <c r="AX127" s="24">
        <v>26.3</v>
      </c>
      <c r="AY127" s="24">
        <v>19.8</v>
      </c>
      <c r="AZ127" s="24">
        <v>26.4</v>
      </c>
      <c r="BA127" s="24">
        <v>27.7</v>
      </c>
      <c r="BB127" s="24">
        <v>20</v>
      </c>
      <c r="BC127" s="24">
        <v>21.8</v>
      </c>
      <c r="BD127" s="24">
        <v>27.5</v>
      </c>
      <c r="BE127" s="24">
        <v>17.8</v>
      </c>
      <c r="BF127" s="24">
        <v>18.600000000000001</v>
      </c>
    </row>
    <row r="128" spans="1:58">
      <c r="A128" s="34">
        <v>5490</v>
      </c>
      <c r="B128" s="25">
        <v>31.799999999999997</v>
      </c>
      <c r="C128" s="24">
        <v>24.3</v>
      </c>
      <c r="D128" s="24">
        <v>28.3</v>
      </c>
      <c r="E128" s="24">
        <v>19.8</v>
      </c>
      <c r="F128" s="24">
        <v>21.8</v>
      </c>
      <c r="G128" s="24">
        <v>22.8</v>
      </c>
      <c r="H128" s="24">
        <v>12.3</v>
      </c>
      <c r="I128" s="24">
        <v>30.8</v>
      </c>
      <c r="J128" s="24">
        <v>17.5</v>
      </c>
      <c r="K128" s="24">
        <v>32.799999999999997</v>
      </c>
      <c r="L128" s="24">
        <v>20.2</v>
      </c>
      <c r="M128" s="24">
        <v>26.3</v>
      </c>
      <c r="N128" s="24">
        <v>23.5</v>
      </c>
      <c r="O128" s="24">
        <v>30.5</v>
      </c>
      <c r="P128" s="24">
        <v>30.6</v>
      </c>
      <c r="Q128" s="24">
        <v>17</v>
      </c>
      <c r="R128" s="24">
        <v>30</v>
      </c>
      <c r="S128" s="24">
        <v>24.3</v>
      </c>
      <c r="T128" s="24">
        <v>25.4</v>
      </c>
      <c r="U128" s="24">
        <v>21</v>
      </c>
      <c r="V128" s="24">
        <v>22.8</v>
      </c>
      <c r="W128" s="24">
        <v>16.600000000000001</v>
      </c>
      <c r="X128" s="24">
        <v>25.2</v>
      </c>
      <c r="Y128" s="24">
        <v>27.3</v>
      </c>
      <c r="Z128" s="24">
        <v>32.799999999999997</v>
      </c>
      <c r="AA128" s="24">
        <v>38.1</v>
      </c>
      <c r="AB128" s="24">
        <v>25.3</v>
      </c>
      <c r="AC128" s="24">
        <v>26.6</v>
      </c>
      <c r="AD128" s="24">
        <v>17.3</v>
      </c>
      <c r="AE128" s="24">
        <v>28.8</v>
      </c>
      <c r="AF128" s="24">
        <v>24.5</v>
      </c>
      <c r="AG128" s="24">
        <v>20.5</v>
      </c>
      <c r="AH128" s="24">
        <v>27.3</v>
      </c>
      <c r="AI128" s="24">
        <v>19.399999999999999</v>
      </c>
      <c r="AJ128" s="24">
        <v>28.5</v>
      </c>
      <c r="AK128" s="24">
        <v>24.4</v>
      </c>
      <c r="AL128" s="24">
        <v>25.6</v>
      </c>
      <c r="AM128" s="24">
        <v>19.600000000000001</v>
      </c>
      <c r="AN128" s="24">
        <v>29.4</v>
      </c>
      <c r="AO128" s="24">
        <v>24.1</v>
      </c>
      <c r="AP128" s="24">
        <v>26.6</v>
      </c>
      <c r="AQ128" s="24">
        <v>20</v>
      </c>
      <c r="AR128" s="24">
        <v>23.8</v>
      </c>
      <c r="AS128" s="24">
        <v>17.600000000000001</v>
      </c>
      <c r="AT128" s="24">
        <v>25.6</v>
      </c>
      <c r="AU128" s="24">
        <v>18.600000000000001</v>
      </c>
      <c r="AV128" s="24">
        <v>24.9</v>
      </c>
      <c r="AW128" s="24">
        <v>25</v>
      </c>
      <c r="AX128" s="24">
        <v>23.5</v>
      </c>
      <c r="AY128" s="24">
        <v>31.9</v>
      </c>
      <c r="AZ128" s="24">
        <v>16</v>
      </c>
      <c r="BA128" s="24">
        <v>25.2</v>
      </c>
      <c r="BB128" s="24">
        <v>22.7</v>
      </c>
      <c r="BC128" s="24">
        <v>22</v>
      </c>
      <c r="BD128" s="24">
        <v>22.6</v>
      </c>
      <c r="BE128" s="24">
        <v>19.7</v>
      </c>
      <c r="BF128" s="24">
        <v>20</v>
      </c>
    </row>
    <row r="129" spans="1:58">
      <c r="A129" s="34">
        <v>5516</v>
      </c>
      <c r="B129" s="25">
        <v>39.6</v>
      </c>
      <c r="C129" s="24">
        <v>20.6</v>
      </c>
      <c r="D129" s="24">
        <v>30.6</v>
      </c>
      <c r="E129" s="24">
        <v>21.1</v>
      </c>
      <c r="F129" s="24">
        <v>23.5</v>
      </c>
      <c r="G129" s="24">
        <v>12.7</v>
      </c>
      <c r="H129" s="24">
        <v>19.5</v>
      </c>
      <c r="I129" s="24">
        <v>35</v>
      </c>
      <c r="J129" s="24">
        <v>33.799999999999997</v>
      </c>
      <c r="K129" s="24">
        <v>32.799999999999997</v>
      </c>
      <c r="L129" s="24">
        <v>15.600000000000001</v>
      </c>
      <c r="M129" s="24">
        <v>26.3</v>
      </c>
      <c r="N129" s="24">
        <v>20.399999999999999</v>
      </c>
      <c r="O129" s="24">
        <v>24.4</v>
      </c>
      <c r="P129" s="24">
        <v>32.799999999999997</v>
      </c>
      <c r="Q129" s="24">
        <v>15.7</v>
      </c>
      <c r="R129" s="24">
        <v>35.1</v>
      </c>
      <c r="S129" s="24">
        <v>23.2</v>
      </c>
      <c r="T129" s="24">
        <v>30.6</v>
      </c>
      <c r="U129" s="24">
        <v>15.7</v>
      </c>
      <c r="V129" s="24">
        <v>27.4</v>
      </c>
      <c r="W129" s="24">
        <v>25.9</v>
      </c>
      <c r="X129" s="24">
        <v>16.899999999999999</v>
      </c>
      <c r="Y129" s="24">
        <v>36.5</v>
      </c>
      <c r="Z129" s="24">
        <v>30.1</v>
      </c>
      <c r="AA129" s="24">
        <v>33.9</v>
      </c>
      <c r="AB129" s="24">
        <v>18.8</v>
      </c>
      <c r="AC129" s="24">
        <v>23.1</v>
      </c>
      <c r="AD129" s="24">
        <v>19.100000000000001</v>
      </c>
      <c r="AE129" s="24">
        <v>30.6</v>
      </c>
      <c r="AF129" s="24">
        <v>22.8</v>
      </c>
      <c r="AG129" s="24">
        <v>15.8</v>
      </c>
      <c r="AH129" s="24">
        <v>19.7</v>
      </c>
      <c r="AI129" s="24">
        <v>18.600000000000001</v>
      </c>
      <c r="AJ129" s="24">
        <v>29.8</v>
      </c>
      <c r="AK129" s="24">
        <v>37.299999999999997</v>
      </c>
      <c r="AL129" s="24">
        <v>36.6</v>
      </c>
      <c r="AM129" s="24">
        <v>14.9</v>
      </c>
      <c r="AN129" s="24">
        <v>33.299999999999997</v>
      </c>
      <c r="AO129" s="24">
        <v>28.2</v>
      </c>
      <c r="AP129" s="24">
        <v>27.5</v>
      </c>
      <c r="AQ129" s="24">
        <v>29.1</v>
      </c>
      <c r="AR129" s="24">
        <v>28</v>
      </c>
      <c r="AS129" s="24">
        <v>22.9</v>
      </c>
      <c r="AT129" s="24">
        <v>21.5</v>
      </c>
      <c r="AU129" s="24">
        <v>27.1</v>
      </c>
      <c r="AV129" s="24">
        <v>20.2</v>
      </c>
      <c r="AW129" s="24">
        <v>36.799999999999997</v>
      </c>
      <c r="AX129" s="24">
        <v>19.2</v>
      </c>
      <c r="AY129" s="24">
        <v>19.5</v>
      </c>
      <c r="AZ129" s="24">
        <v>19.399999999999999</v>
      </c>
      <c r="BA129" s="24">
        <v>28.6</v>
      </c>
      <c r="BB129" s="24">
        <v>24.8</v>
      </c>
      <c r="BC129" s="24">
        <v>24.6</v>
      </c>
      <c r="BD129" s="24">
        <v>26.4</v>
      </c>
      <c r="BE129" s="24">
        <v>18</v>
      </c>
      <c r="BF129" s="24">
        <v>28.2</v>
      </c>
    </row>
    <row r="130" spans="1:58">
      <c r="A130" s="34">
        <v>5546</v>
      </c>
      <c r="B130" s="25">
        <v>27.5</v>
      </c>
      <c r="C130" s="24">
        <v>18.5</v>
      </c>
      <c r="D130" s="24">
        <v>25</v>
      </c>
      <c r="E130" s="24">
        <v>17.5</v>
      </c>
      <c r="F130" s="24">
        <v>21.5</v>
      </c>
      <c r="G130" s="24">
        <v>14.5</v>
      </c>
      <c r="H130" s="24">
        <v>11</v>
      </c>
      <c r="I130" s="24">
        <v>27</v>
      </c>
      <c r="J130" s="24">
        <v>27.8</v>
      </c>
      <c r="K130" s="24">
        <v>29.3</v>
      </c>
      <c r="L130" s="24">
        <v>12.3</v>
      </c>
      <c r="M130" s="24">
        <v>-999</v>
      </c>
      <c r="N130" s="24">
        <v>22.1</v>
      </c>
      <c r="O130" s="24">
        <v>24.1</v>
      </c>
      <c r="P130" s="24">
        <v>26.2</v>
      </c>
      <c r="Q130" s="24">
        <v>-999</v>
      </c>
      <c r="R130" s="24">
        <v>26.9</v>
      </c>
      <c r="S130" s="24">
        <v>18.600000000000001</v>
      </c>
      <c r="T130" s="24">
        <v>27.4</v>
      </c>
      <c r="U130" s="24">
        <v>16</v>
      </c>
      <c r="V130" s="24">
        <v>22.2</v>
      </c>
      <c r="W130" s="24">
        <v>25.6</v>
      </c>
      <c r="X130" s="24">
        <v>15.600000000000001</v>
      </c>
      <c r="Y130" s="24">
        <v>23.5</v>
      </c>
      <c r="Z130" s="24">
        <v>25.9</v>
      </c>
      <c r="AA130" s="24">
        <v>31.700000000000003</v>
      </c>
      <c r="AB130" s="24">
        <v>21.3</v>
      </c>
      <c r="AC130" s="24">
        <v>19</v>
      </c>
      <c r="AD130" s="24">
        <v>20.6</v>
      </c>
      <c r="AE130" s="24">
        <v>27.1</v>
      </c>
      <c r="AF130" s="24">
        <v>25.8</v>
      </c>
      <c r="AG130" s="24">
        <v>14.5</v>
      </c>
      <c r="AH130" s="24">
        <v>26</v>
      </c>
      <c r="AI130" s="24">
        <v>22.3</v>
      </c>
      <c r="AJ130" s="24">
        <v>23.8</v>
      </c>
      <c r="AK130" s="24">
        <v>20.2</v>
      </c>
      <c r="AL130" s="24">
        <v>23.5</v>
      </c>
      <c r="AM130" s="24">
        <v>13</v>
      </c>
      <c r="AN130" s="24">
        <v>23.4</v>
      </c>
      <c r="AO130" s="24">
        <v>30</v>
      </c>
      <c r="AP130" s="24">
        <v>15.3</v>
      </c>
      <c r="AQ130" s="24">
        <v>19.399999999999999</v>
      </c>
      <c r="AR130" s="24">
        <v>19</v>
      </c>
      <c r="AS130" s="24">
        <v>13.9</v>
      </c>
      <c r="AT130" s="24">
        <v>20.7</v>
      </c>
      <c r="AU130" s="24">
        <v>18</v>
      </c>
      <c r="AV130" s="24">
        <v>28.3</v>
      </c>
      <c r="AW130" s="24">
        <v>27.1</v>
      </c>
      <c r="AX130" s="24">
        <v>20</v>
      </c>
      <c r="AY130" s="24">
        <v>29.4</v>
      </c>
      <c r="AZ130" s="24">
        <v>12.5</v>
      </c>
      <c r="BA130" s="24">
        <v>22.6</v>
      </c>
      <c r="BB130" s="24">
        <v>18.5</v>
      </c>
      <c r="BC130" s="24">
        <v>19.899999999999999</v>
      </c>
      <c r="BD130" s="24">
        <v>15.2</v>
      </c>
      <c r="BE130" s="24">
        <v>18.8</v>
      </c>
      <c r="BF130" s="24">
        <v>20.7</v>
      </c>
    </row>
    <row r="131" spans="1:58">
      <c r="A131" s="34">
        <v>5629</v>
      </c>
      <c r="B131" s="25">
        <v>26.5</v>
      </c>
      <c r="C131" s="24">
        <v>15.8</v>
      </c>
      <c r="D131" s="24">
        <v>22</v>
      </c>
      <c r="E131" s="24">
        <v>14</v>
      </c>
      <c r="F131" s="24">
        <v>16.8</v>
      </c>
      <c r="G131" s="24">
        <v>10.8</v>
      </c>
      <c r="H131" s="24">
        <v>11.8</v>
      </c>
      <c r="I131" s="24">
        <v>27.3</v>
      </c>
      <c r="J131" s="24">
        <v>23</v>
      </c>
      <c r="K131" s="24">
        <v>29.5</v>
      </c>
      <c r="L131" s="24">
        <v>16.3</v>
      </c>
      <c r="M131" s="24">
        <v>24.8</v>
      </c>
      <c r="N131" s="24">
        <v>21.3</v>
      </c>
      <c r="O131" s="24">
        <v>21</v>
      </c>
      <c r="P131" s="24">
        <v>24.4</v>
      </c>
      <c r="Q131" s="24">
        <v>12.6</v>
      </c>
      <c r="R131" s="24">
        <v>20.8</v>
      </c>
      <c r="S131" s="24">
        <v>19</v>
      </c>
      <c r="T131" s="24">
        <v>23.7</v>
      </c>
      <c r="U131" s="24">
        <v>11.4</v>
      </c>
      <c r="V131" s="24">
        <v>28.5</v>
      </c>
      <c r="W131" s="24">
        <v>21.1</v>
      </c>
      <c r="X131" s="24">
        <v>11.9</v>
      </c>
      <c r="Y131" s="24">
        <v>19.600000000000001</v>
      </c>
      <c r="Z131" s="24">
        <v>21.7</v>
      </c>
      <c r="AA131" s="24">
        <v>29</v>
      </c>
      <c r="AB131" s="24">
        <v>20.6</v>
      </c>
      <c r="AC131" s="24">
        <v>15.7</v>
      </c>
      <c r="AD131" s="24">
        <v>22.6</v>
      </c>
      <c r="AE131" s="24">
        <v>23.3</v>
      </c>
      <c r="AF131" s="24">
        <v>22.1</v>
      </c>
      <c r="AG131" s="24">
        <v>15.100000000000001</v>
      </c>
      <c r="AH131" s="24">
        <v>24.2</v>
      </c>
      <c r="AI131" s="24">
        <v>19.8</v>
      </c>
      <c r="AJ131" s="24">
        <v>20.9</v>
      </c>
      <c r="AK131" s="24">
        <v>20</v>
      </c>
      <c r="AL131" s="24">
        <v>23.8</v>
      </c>
      <c r="AM131" s="24">
        <v>12.6</v>
      </c>
      <c r="AN131" s="24">
        <v>23.8</v>
      </c>
      <c r="AO131" s="24">
        <v>28.8</v>
      </c>
      <c r="AP131" s="24">
        <v>17.3</v>
      </c>
      <c r="AQ131" s="24">
        <v>16</v>
      </c>
      <c r="AR131" s="24">
        <v>18.8</v>
      </c>
      <c r="AS131" s="24">
        <v>16.600000000000001</v>
      </c>
      <c r="AT131" s="24">
        <v>19.3</v>
      </c>
      <c r="AU131" s="24">
        <v>16.899999999999999</v>
      </c>
      <c r="AV131" s="24">
        <v>25.9</v>
      </c>
      <c r="AW131" s="24">
        <v>34.799999999999997</v>
      </c>
      <c r="AX131" s="24">
        <v>15.2</v>
      </c>
      <c r="AY131" s="24">
        <v>26.7</v>
      </c>
      <c r="AZ131" s="24">
        <v>12.8</v>
      </c>
      <c r="BA131" s="24">
        <v>25.5</v>
      </c>
      <c r="BB131" s="24">
        <v>18.3</v>
      </c>
      <c r="BC131" s="24">
        <v>21</v>
      </c>
      <c r="BD131" s="24">
        <v>18.100000000000001</v>
      </c>
      <c r="BE131" s="24">
        <v>16.8</v>
      </c>
      <c r="BF131" s="24">
        <v>16</v>
      </c>
    </row>
    <row r="132" spans="1:58">
      <c r="A132" s="34">
        <v>5640</v>
      </c>
      <c r="B132" s="25">
        <v>30.3</v>
      </c>
      <c r="C132" s="24">
        <v>24.2</v>
      </c>
      <c r="D132" s="24">
        <v>25.7</v>
      </c>
      <c r="E132" s="24">
        <v>22.6</v>
      </c>
      <c r="F132" s="24">
        <v>23.7</v>
      </c>
      <c r="G132" s="24">
        <v>16.5</v>
      </c>
      <c r="H132" s="24">
        <v>11.8</v>
      </c>
      <c r="I132" s="24">
        <v>28.8</v>
      </c>
      <c r="J132" s="24">
        <v>33.4</v>
      </c>
      <c r="K132" s="24">
        <v>27.8</v>
      </c>
      <c r="L132" s="24">
        <v>10.8</v>
      </c>
      <c r="M132" s="24">
        <v>26.8</v>
      </c>
      <c r="N132" s="24">
        <v>22.1</v>
      </c>
      <c r="O132" s="24">
        <v>27.8</v>
      </c>
      <c r="P132" s="24">
        <v>38.6</v>
      </c>
      <c r="Q132" s="24">
        <v>13.4</v>
      </c>
      <c r="R132" s="24">
        <v>28.3</v>
      </c>
      <c r="S132" s="24">
        <v>21.1</v>
      </c>
      <c r="T132" s="24">
        <v>29.3</v>
      </c>
      <c r="U132" s="24">
        <v>10.3</v>
      </c>
      <c r="V132" s="24">
        <v>25.7</v>
      </c>
      <c r="W132" s="24">
        <v>31.4</v>
      </c>
      <c r="X132" s="24">
        <v>17</v>
      </c>
      <c r="Y132" s="24">
        <v>25.2</v>
      </c>
      <c r="Z132" s="24">
        <v>24.7</v>
      </c>
      <c r="AA132" s="24">
        <v>30.4</v>
      </c>
      <c r="AB132" s="24">
        <v>23.1</v>
      </c>
      <c r="AC132" s="24">
        <v>22.1</v>
      </c>
      <c r="AD132" s="24">
        <v>14.9</v>
      </c>
      <c r="AE132" s="24">
        <v>26.2</v>
      </c>
      <c r="AF132" s="24">
        <v>21.6</v>
      </c>
      <c r="AG132" s="24">
        <v>12.3</v>
      </c>
      <c r="AH132" s="24">
        <v>17</v>
      </c>
      <c r="AI132" s="24">
        <v>15.899999999999999</v>
      </c>
      <c r="AJ132" s="24">
        <v>27.3</v>
      </c>
      <c r="AK132" s="24">
        <v>32.4</v>
      </c>
      <c r="AL132" s="24">
        <v>32.4</v>
      </c>
      <c r="AM132" s="24">
        <v>20.6</v>
      </c>
      <c r="AN132" s="24">
        <v>30.9</v>
      </c>
      <c r="AO132" s="24">
        <v>31.4</v>
      </c>
      <c r="AP132" s="24">
        <v>25.7</v>
      </c>
      <c r="AQ132" s="24">
        <v>28.3</v>
      </c>
      <c r="AR132" s="24">
        <v>26.8</v>
      </c>
      <c r="AS132" s="24">
        <v>20.6</v>
      </c>
      <c r="AT132" s="24">
        <v>21.6</v>
      </c>
      <c r="AU132" s="24">
        <v>30.4</v>
      </c>
      <c r="AV132" s="24">
        <v>28.3</v>
      </c>
      <c r="AW132" s="24">
        <v>27.8</v>
      </c>
      <c r="AX132" s="24">
        <v>25.7</v>
      </c>
      <c r="AY132" s="24">
        <v>18</v>
      </c>
      <c r="AZ132" s="24">
        <v>12.9</v>
      </c>
      <c r="BA132" s="24">
        <v>25.2</v>
      </c>
      <c r="BB132" s="24">
        <v>22.6</v>
      </c>
      <c r="BC132" s="24">
        <v>23.7</v>
      </c>
      <c r="BD132" s="24">
        <v>12.9</v>
      </c>
      <c r="BE132" s="24">
        <v>22.1</v>
      </c>
      <c r="BF132" s="24">
        <v>25.2</v>
      </c>
    </row>
    <row r="133" spans="1:58">
      <c r="A133" s="34">
        <v>5705</v>
      </c>
      <c r="B133" s="25">
        <v>22.9</v>
      </c>
      <c r="C133" s="24">
        <v>31.6</v>
      </c>
      <c r="D133" s="24">
        <v>26.8</v>
      </c>
      <c r="E133" s="24">
        <v>19.100000000000001</v>
      </c>
      <c r="F133" s="24">
        <v>15.2</v>
      </c>
      <c r="G133" s="24">
        <v>22.8</v>
      </c>
      <c r="H133" s="24">
        <v>10.1</v>
      </c>
      <c r="I133" s="24">
        <v>27.4</v>
      </c>
      <c r="J133" s="24">
        <v>24.4</v>
      </c>
      <c r="K133" s="24">
        <v>32.9</v>
      </c>
      <c r="L133" s="24">
        <v>25.9</v>
      </c>
      <c r="M133" s="24">
        <v>24.5</v>
      </c>
      <c r="N133" s="24">
        <v>25.8</v>
      </c>
      <c r="O133" s="24">
        <v>23.2</v>
      </c>
      <c r="P133" s="24">
        <v>26.6</v>
      </c>
      <c r="Q133" s="24">
        <v>11.6</v>
      </c>
      <c r="R133" s="24">
        <v>20.3</v>
      </c>
      <c r="S133" s="24">
        <v>19.2</v>
      </c>
      <c r="T133" s="24">
        <v>24.1</v>
      </c>
      <c r="U133" s="24">
        <v>16.8</v>
      </c>
      <c r="V133" s="24">
        <v>21.3</v>
      </c>
      <c r="W133" s="24">
        <v>17.100000000000001</v>
      </c>
      <c r="X133" s="24">
        <v>17.2</v>
      </c>
      <c r="Y133" s="24">
        <v>26.8</v>
      </c>
      <c r="Z133" s="24">
        <v>26.7</v>
      </c>
      <c r="AA133" s="24">
        <v>34.200000000000003</v>
      </c>
      <c r="AB133" s="24">
        <v>20.8</v>
      </c>
      <c r="AC133" s="24">
        <v>17.5</v>
      </c>
      <c r="AD133" s="24">
        <v>14.5</v>
      </c>
      <c r="AE133" s="24">
        <v>26.5</v>
      </c>
      <c r="AF133" s="24">
        <v>25.3</v>
      </c>
      <c r="AG133" s="24">
        <v>28.1</v>
      </c>
      <c r="AH133" s="24">
        <v>29.7</v>
      </c>
      <c r="AI133" s="24">
        <v>23.7</v>
      </c>
      <c r="AJ133" s="24">
        <v>24</v>
      </c>
      <c r="AK133" s="24">
        <v>23.9</v>
      </c>
      <c r="AL133" s="24">
        <v>23.5</v>
      </c>
      <c r="AM133" s="24">
        <v>19.3</v>
      </c>
      <c r="AN133" s="24">
        <v>24.8</v>
      </c>
      <c r="AO133" s="24">
        <v>27.9</v>
      </c>
      <c r="AP133" s="24">
        <v>22.8</v>
      </c>
      <c r="AQ133" s="24">
        <v>12.1</v>
      </c>
      <c r="AR133" s="24">
        <v>19.3</v>
      </c>
      <c r="AS133" s="24">
        <v>28.5</v>
      </c>
      <c r="AT133" s="24">
        <v>25.8</v>
      </c>
      <c r="AU133" s="24">
        <v>25.9</v>
      </c>
      <c r="AV133" s="24">
        <v>19.8</v>
      </c>
      <c r="AW133" s="24">
        <v>20.5</v>
      </c>
      <c r="AX133" s="24">
        <v>26.5</v>
      </c>
      <c r="AY133" s="24">
        <v>24.4</v>
      </c>
      <c r="AZ133" s="24">
        <v>38</v>
      </c>
      <c r="BA133" s="24">
        <v>26.6</v>
      </c>
      <c r="BB133" s="24">
        <v>25.7</v>
      </c>
      <c r="BC133" s="24">
        <v>26.9</v>
      </c>
      <c r="BD133" s="24">
        <v>30.7</v>
      </c>
      <c r="BE133" s="24">
        <v>24.7</v>
      </c>
      <c r="BF133" s="24">
        <v>21.2</v>
      </c>
    </row>
    <row r="134" spans="1:58">
      <c r="A134" s="34">
        <v>5792</v>
      </c>
      <c r="B134" s="25">
        <v>38</v>
      </c>
      <c r="C134" s="24">
        <v>54.8</v>
      </c>
      <c r="D134" s="24">
        <v>43.3</v>
      </c>
      <c r="E134" s="24">
        <v>23.3</v>
      </c>
      <c r="F134" s="24">
        <v>39.4</v>
      </c>
      <c r="G134" s="24">
        <v>33.299999999999997</v>
      </c>
      <c r="H134" s="24">
        <v>22</v>
      </c>
      <c r="I134" s="24">
        <v>43.7</v>
      </c>
      <c r="J134" s="24">
        <v>38.200000000000003</v>
      </c>
      <c r="K134" s="24">
        <v>42.9</v>
      </c>
      <c r="L134" s="24">
        <v>54.9</v>
      </c>
      <c r="M134" s="24">
        <v>39.299999999999997</v>
      </c>
      <c r="N134" s="24">
        <v>52</v>
      </c>
      <c r="O134" s="24">
        <v>35.6</v>
      </c>
      <c r="P134" s="24">
        <v>35.5</v>
      </c>
      <c r="Q134" s="24">
        <v>36.799999999999997</v>
      </c>
      <c r="R134" s="24">
        <v>33.299999999999997</v>
      </c>
      <c r="S134" s="24">
        <v>38.200000000000003</v>
      </c>
      <c r="T134" s="24">
        <v>44.7</v>
      </c>
      <c r="U134" s="24">
        <v>33.6</v>
      </c>
      <c r="V134" s="24">
        <v>38.9</v>
      </c>
      <c r="W134" s="24">
        <v>29.7</v>
      </c>
      <c r="X134" s="24">
        <v>37.799999999999997</v>
      </c>
      <c r="Y134" s="24">
        <v>41.9</v>
      </c>
      <c r="Z134" s="24">
        <v>41.6</v>
      </c>
      <c r="AA134" s="24">
        <v>50.9</v>
      </c>
      <c r="AB134" s="24">
        <v>42</v>
      </c>
      <c r="AC134" s="24">
        <v>33.5</v>
      </c>
      <c r="AD134" s="24">
        <v>22.3</v>
      </c>
      <c r="AE134" s="24">
        <v>53.1</v>
      </c>
      <c r="AF134" s="24">
        <v>40.4</v>
      </c>
      <c r="AG134" s="24">
        <v>34.700000000000003</v>
      </c>
      <c r="AH134" s="24">
        <v>41.9</v>
      </c>
      <c r="AI134" s="24">
        <v>50.6</v>
      </c>
      <c r="AJ134" s="24">
        <v>49.4</v>
      </c>
      <c r="AK134" s="24">
        <v>34.1</v>
      </c>
      <c r="AL134" s="24">
        <v>34.200000000000003</v>
      </c>
      <c r="AM134" s="24">
        <v>-999</v>
      </c>
      <c r="AN134" s="24">
        <v>43.2</v>
      </c>
      <c r="AO134" s="24">
        <v>53.4</v>
      </c>
      <c r="AP134" s="24">
        <v>37.700000000000003</v>
      </c>
      <c r="AQ134" s="24">
        <v>23.7</v>
      </c>
      <c r="AR134" s="24">
        <v>-999</v>
      </c>
      <c r="AS134" s="24">
        <v>39.799999999999997</v>
      </c>
      <c r="AT134" s="24">
        <v>34.799999999999997</v>
      </c>
      <c r="AU134" s="24">
        <v>40.1</v>
      </c>
      <c r="AV134" s="24">
        <v>31.5</v>
      </c>
      <c r="AW134" s="24">
        <v>41.9</v>
      </c>
      <c r="AX134" s="24">
        <v>48.6</v>
      </c>
      <c r="AY134" s="24">
        <v>43.8</v>
      </c>
      <c r="AZ134" s="24">
        <v>27.6</v>
      </c>
      <c r="BA134" s="24">
        <v>36.799999999999997</v>
      </c>
      <c r="BB134" s="24">
        <v>40.1</v>
      </c>
      <c r="BC134" s="24">
        <v>28.6</v>
      </c>
      <c r="BD134" s="24">
        <v>39.700000000000003</v>
      </c>
      <c r="BE134" s="24">
        <v>29.1</v>
      </c>
      <c r="BF134" s="24">
        <v>30.7</v>
      </c>
    </row>
    <row r="135" spans="1:58">
      <c r="A135" s="34">
        <v>5839</v>
      </c>
      <c r="B135" s="25">
        <v>27.2</v>
      </c>
      <c r="C135" s="24">
        <v>22.6</v>
      </c>
      <c r="D135" s="24">
        <v>25.5</v>
      </c>
      <c r="E135" s="24">
        <v>22.4</v>
      </c>
      <c r="F135" s="24">
        <v>23.5</v>
      </c>
      <c r="G135" s="24">
        <v>17.3</v>
      </c>
      <c r="H135" s="24">
        <v>10.9</v>
      </c>
      <c r="I135" s="24">
        <v>23.3</v>
      </c>
      <c r="J135" s="24">
        <v>30</v>
      </c>
      <c r="K135" s="24">
        <v>30.4</v>
      </c>
      <c r="L135" s="24">
        <v>12.4</v>
      </c>
      <c r="M135" s="24">
        <v>27.8</v>
      </c>
      <c r="N135" s="24">
        <v>24.5</v>
      </c>
      <c r="O135" s="24">
        <v>24.7</v>
      </c>
      <c r="P135" s="24">
        <v>27.2</v>
      </c>
      <c r="Q135" s="24">
        <v>12.9</v>
      </c>
      <c r="R135" s="24">
        <v>29.1</v>
      </c>
      <c r="S135" s="24">
        <v>23.4</v>
      </c>
      <c r="T135" s="24">
        <v>29.9</v>
      </c>
      <c r="U135" s="24">
        <v>11</v>
      </c>
      <c r="V135" s="24">
        <v>26.6</v>
      </c>
      <c r="W135" s="24">
        <v>29.5</v>
      </c>
      <c r="X135" s="24">
        <v>16.8</v>
      </c>
      <c r="Y135" s="24">
        <v>23.3</v>
      </c>
      <c r="Z135" s="24">
        <v>24.1</v>
      </c>
      <c r="AA135" s="24">
        <v>31.4</v>
      </c>
      <c r="AB135" s="24">
        <v>23.4</v>
      </c>
      <c r="AC135" s="24">
        <v>23.6</v>
      </c>
      <c r="AD135" s="24">
        <v>15.8</v>
      </c>
      <c r="AE135" s="24">
        <v>25.9</v>
      </c>
      <c r="AF135" s="24">
        <v>23.7</v>
      </c>
      <c r="AG135" s="24">
        <v>14.2</v>
      </c>
      <c r="AH135" s="24">
        <v>18.399999999999999</v>
      </c>
      <c r="AI135" s="24">
        <v>16.399999999999999</v>
      </c>
      <c r="AJ135" s="24">
        <v>28.6</v>
      </c>
      <c r="AK135" s="24">
        <v>29.1</v>
      </c>
      <c r="AL135" s="24">
        <v>30.8</v>
      </c>
      <c r="AM135" s="24">
        <v>20</v>
      </c>
      <c r="AN135" s="24">
        <v>24.7</v>
      </c>
      <c r="AO135" s="24">
        <v>28.9</v>
      </c>
      <c r="AP135" s="24">
        <v>25.4</v>
      </c>
      <c r="AQ135" s="24">
        <v>20.8</v>
      </c>
      <c r="AR135" s="24">
        <v>24.3</v>
      </c>
      <c r="AS135" s="24">
        <v>23.2</v>
      </c>
      <c r="AT135" s="24">
        <v>19.7</v>
      </c>
      <c r="AU135" s="24">
        <v>25.1</v>
      </c>
      <c r="AV135" s="24">
        <v>27.8</v>
      </c>
      <c r="AW135" s="24">
        <v>33.200000000000003</v>
      </c>
      <c r="AX135" s="24">
        <v>25.2</v>
      </c>
      <c r="AY135" s="24">
        <v>21.8</v>
      </c>
      <c r="AZ135" s="24">
        <v>15.600000000000001</v>
      </c>
      <c r="BA135" s="24">
        <v>19.8</v>
      </c>
      <c r="BB135" s="24">
        <v>17.899999999999999</v>
      </c>
      <c r="BC135" s="24">
        <v>21.5</v>
      </c>
      <c r="BD135" s="24">
        <v>10.8</v>
      </c>
      <c r="BE135" s="24">
        <v>20.6</v>
      </c>
      <c r="BF135" s="24">
        <v>23.4</v>
      </c>
    </row>
    <row r="136" spans="1:58">
      <c r="A136" s="34">
        <v>5856</v>
      </c>
      <c r="B136" s="25">
        <v>19.399999999999999</v>
      </c>
      <c r="C136" s="24">
        <v>33.200000000000003</v>
      </c>
      <c r="D136" s="24">
        <v>24.7</v>
      </c>
      <c r="E136" s="24">
        <v>12.4</v>
      </c>
      <c r="F136" s="24">
        <v>8.1</v>
      </c>
      <c r="G136" s="24">
        <v>23.7</v>
      </c>
      <c r="H136" s="24">
        <v>18.399999999999999</v>
      </c>
      <c r="I136" s="24">
        <v>31.299999999999997</v>
      </c>
      <c r="J136" s="24">
        <v>21.3</v>
      </c>
      <c r="K136" s="24">
        <v>28.4</v>
      </c>
      <c r="L136" s="24">
        <v>29.7</v>
      </c>
      <c r="M136" s="24">
        <v>21</v>
      </c>
      <c r="N136" s="24">
        <v>27.7</v>
      </c>
      <c r="O136" s="24">
        <v>14.9</v>
      </c>
      <c r="P136" s="24">
        <v>21.2</v>
      </c>
      <c r="Q136" s="24">
        <v>6.8</v>
      </c>
      <c r="R136" s="24">
        <v>12.7</v>
      </c>
      <c r="S136" s="24">
        <v>28.2</v>
      </c>
      <c r="T136" s="24">
        <v>31</v>
      </c>
      <c r="U136" s="24">
        <v>8.6</v>
      </c>
      <c r="V136" s="24">
        <v>31</v>
      </c>
      <c r="W136" s="24">
        <v>18.3</v>
      </c>
      <c r="X136" s="24">
        <v>9.3000000000000007</v>
      </c>
      <c r="Y136" s="24">
        <v>20.100000000000001</v>
      </c>
      <c r="Z136" s="24">
        <v>25.1</v>
      </c>
      <c r="AA136" s="24">
        <v>37.5</v>
      </c>
      <c r="AB136" s="24">
        <v>24.6</v>
      </c>
      <c r="AC136" s="24">
        <v>9.4</v>
      </c>
      <c r="AD136" s="24">
        <v>12.2</v>
      </c>
      <c r="AE136" s="24">
        <v>31.9</v>
      </c>
      <c r="AF136" s="24">
        <v>20.8</v>
      </c>
      <c r="AG136" s="24">
        <v>25.7</v>
      </c>
      <c r="AH136" s="24">
        <v>15.3</v>
      </c>
      <c r="AI136" s="24">
        <v>29</v>
      </c>
      <c r="AJ136" s="24">
        <v>27.2</v>
      </c>
      <c r="AK136" s="24">
        <v>10.7</v>
      </c>
      <c r="AL136" s="24">
        <v>23.9</v>
      </c>
      <c r="AM136" s="24">
        <v>29.9</v>
      </c>
      <c r="AN136" s="24">
        <v>22.7</v>
      </c>
      <c r="AO136" s="24">
        <v>30.2</v>
      </c>
      <c r="AP136" s="24">
        <v>21.8</v>
      </c>
      <c r="AQ136" s="24">
        <v>14.7</v>
      </c>
      <c r="AR136" s="24">
        <v>18</v>
      </c>
      <c r="AS136" s="24">
        <v>19.3</v>
      </c>
      <c r="AT136" s="24">
        <v>22</v>
      </c>
      <c r="AU136" s="24">
        <v>16.7</v>
      </c>
      <c r="AV136" s="24">
        <v>21.2</v>
      </c>
      <c r="AW136" s="24">
        <v>30.4</v>
      </c>
      <c r="AX136" s="24">
        <v>21.8</v>
      </c>
      <c r="AY136" s="24">
        <v>22.3</v>
      </c>
      <c r="AZ136" s="24">
        <v>23.4</v>
      </c>
      <c r="BA136" s="24">
        <v>27.5</v>
      </c>
      <c r="BB136" s="24">
        <v>16.8</v>
      </c>
      <c r="BC136" s="24">
        <v>21.1</v>
      </c>
      <c r="BD136" s="24">
        <v>25.6</v>
      </c>
      <c r="BE136" s="24">
        <v>20</v>
      </c>
      <c r="BF136" s="24">
        <v>22.9</v>
      </c>
    </row>
    <row r="137" spans="1:58">
      <c r="A137" s="34">
        <v>5871</v>
      </c>
      <c r="B137" s="25">
        <v>22.9</v>
      </c>
      <c r="C137" s="24">
        <v>24.1</v>
      </c>
      <c r="D137" s="24">
        <v>21.9</v>
      </c>
      <c r="E137" s="24">
        <v>21</v>
      </c>
      <c r="F137" s="24">
        <v>25.5</v>
      </c>
      <c r="G137" s="24">
        <v>26.2</v>
      </c>
      <c r="H137" s="24">
        <v>10.1</v>
      </c>
      <c r="I137" s="24">
        <v>25</v>
      </c>
      <c r="J137" s="24">
        <v>22.3</v>
      </c>
      <c r="K137" s="24">
        <v>32.1</v>
      </c>
      <c r="L137" s="24">
        <v>27.3</v>
      </c>
      <c r="M137" s="24">
        <v>24.6</v>
      </c>
      <c r="N137" s="24">
        <v>26.5</v>
      </c>
      <c r="O137" s="24">
        <v>26.7</v>
      </c>
      <c r="P137" s="24">
        <v>23.3</v>
      </c>
      <c r="Q137" s="24">
        <v>20.3</v>
      </c>
      <c r="R137" s="24">
        <v>22.4</v>
      </c>
      <c r="S137" s="24">
        <v>27.8</v>
      </c>
      <c r="T137" s="24">
        <v>26.6</v>
      </c>
      <c r="U137" s="24">
        <v>18.2</v>
      </c>
      <c r="V137" s="24">
        <v>19.7</v>
      </c>
      <c r="W137" s="24">
        <v>16.2</v>
      </c>
      <c r="X137" s="24">
        <v>24.6</v>
      </c>
      <c r="Y137" s="24">
        <v>22.4</v>
      </c>
      <c r="Z137" s="24">
        <v>25.6</v>
      </c>
      <c r="AA137" s="24">
        <v>29.6</v>
      </c>
      <c r="AB137" s="24">
        <v>23.9</v>
      </c>
      <c r="AC137" s="24">
        <v>19</v>
      </c>
      <c r="AD137" s="24">
        <v>11.1</v>
      </c>
      <c r="AE137" s="24">
        <v>26.8</v>
      </c>
      <c r="AF137" s="24">
        <v>23.3</v>
      </c>
      <c r="AG137" s="24">
        <v>21.3</v>
      </c>
      <c r="AH137" s="24">
        <v>33.9</v>
      </c>
      <c r="AI137" s="24">
        <v>24.5</v>
      </c>
      <c r="AJ137" s="24">
        <v>21.7</v>
      </c>
      <c r="AK137" s="24">
        <v>25.3</v>
      </c>
      <c r="AL137" s="24">
        <v>21.3</v>
      </c>
      <c r="AM137" s="24">
        <v>22.7</v>
      </c>
      <c r="AN137" s="24">
        <v>25.2</v>
      </c>
      <c r="AO137" s="24">
        <v>28.3</v>
      </c>
      <c r="AP137" s="24">
        <v>20.9</v>
      </c>
      <c r="AQ137" s="24">
        <v>13.2</v>
      </c>
      <c r="AR137" s="24">
        <v>16.399999999999999</v>
      </c>
      <c r="AS137" s="24">
        <v>29.8</v>
      </c>
      <c r="AT137" s="24">
        <v>24</v>
      </c>
      <c r="AU137" s="24">
        <v>21.8</v>
      </c>
      <c r="AV137" s="24">
        <v>17.399999999999999</v>
      </c>
      <c r="AW137" s="24">
        <v>20.3</v>
      </c>
      <c r="AX137" s="24">
        <v>25.2</v>
      </c>
      <c r="AY137" s="24">
        <v>26.7</v>
      </c>
      <c r="AZ137" s="24">
        <v>22.6</v>
      </c>
      <c r="BA137" s="24">
        <v>22.1</v>
      </c>
      <c r="BB137" s="24">
        <v>19.899999999999999</v>
      </c>
      <c r="BC137" s="24">
        <v>20.7</v>
      </c>
      <c r="BD137" s="24">
        <v>27.3</v>
      </c>
      <c r="BE137" s="24">
        <v>23.1</v>
      </c>
      <c r="BF137" s="24">
        <v>20.3</v>
      </c>
    </row>
    <row r="138" spans="1:58">
      <c r="A138" s="34">
        <v>5906</v>
      </c>
      <c r="B138" s="25">
        <v>14.9</v>
      </c>
      <c r="C138" s="24">
        <v>28.4</v>
      </c>
      <c r="D138" s="24">
        <v>19.100000000000001</v>
      </c>
      <c r="E138" s="24">
        <v>14.4</v>
      </c>
      <c r="F138" s="24">
        <v>18.899999999999999</v>
      </c>
      <c r="G138" s="24">
        <v>21.6</v>
      </c>
      <c r="H138" s="24">
        <v>9.4</v>
      </c>
      <c r="I138" s="24">
        <v>20.5</v>
      </c>
      <c r="J138" s="24">
        <v>20</v>
      </c>
      <c r="K138" s="24">
        <v>27.1</v>
      </c>
      <c r="L138" s="24">
        <v>22.9</v>
      </c>
      <c r="M138" s="24">
        <v>21</v>
      </c>
      <c r="N138" s="24">
        <v>26.1</v>
      </c>
      <c r="O138" s="24">
        <v>21.2</v>
      </c>
      <c r="P138" s="24">
        <v>20.100000000000001</v>
      </c>
      <c r="Q138" s="24">
        <v>17.8</v>
      </c>
      <c r="R138" s="24">
        <v>17.399999999999999</v>
      </c>
      <c r="S138" s="24">
        <v>20.399999999999999</v>
      </c>
      <c r="T138" s="24">
        <v>24.6</v>
      </c>
      <c r="U138" s="24">
        <v>14</v>
      </c>
      <c r="V138" s="24">
        <v>15</v>
      </c>
      <c r="W138" s="24">
        <v>13.6</v>
      </c>
      <c r="X138" s="24">
        <v>16.100000000000001</v>
      </c>
      <c r="Y138" s="24">
        <v>19.2</v>
      </c>
      <c r="Z138" s="24">
        <v>19.899999999999999</v>
      </c>
      <c r="AA138" s="24">
        <v>27.3</v>
      </c>
      <c r="AB138" s="24">
        <v>19.399999999999999</v>
      </c>
      <c r="AC138" s="24">
        <v>17.8</v>
      </c>
      <c r="AD138" s="24">
        <v>10.1</v>
      </c>
      <c r="AE138" s="24">
        <v>27.9</v>
      </c>
      <c r="AF138" s="24">
        <v>20.100000000000001</v>
      </c>
      <c r="AG138" s="24">
        <v>20.2</v>
      </c>
      <c r="AH138" s="24">
        <v>26.5</v>
      </c>
      <c r="AI138" s="24">
        <v>19.7</v>
      </c>
      <c r="AJ138" s="24">
        <v>18.100000000000001</v>
      </c>
      <c r="AK138" s="24">
        <v>19</v>
      </c>
      <c r="AL138" s="24">
        <v>16.3</v>
      </c>
      <c r="AM138" s="24">
        <v>18.100000000000001</v>
      </c>
      <c r="AN138" s="24">
        <v>21.1</v>
      </c>
      <c r="AO138" s="24">
        <v>25.7</v>
      </c>
      <c r="AP138" s="24">
        <v>17.600000000000001</v>
      </c>
      <c r="AQ138" s="24">
        <v>13</v>
      </c>
      <c r="AR138" s="24">
        <v>11.5</v>
      </c>
      <c r="AS138" s="24">
        <v>24.4</v>
      </c>
      <c r="AT138" s="24">
        <v>19.899999999999999</v>
      </c>
      <c r="AU138" s="24">
        <v>18.3</v>
      </c>
      <c r="AV138" s="24">
        <v>19</v>
      </c>
      <c r="AW138" s="24">
        <v>17.7</v>
      </c>
      <c r="AX138" s="24">
        <v>21.2</v>
      </c>
      <c r="AY138" s="24">
        <v>18.899999999999999</v>
      </c>
      <c r="AZ138" s="24">
        <v>24.6</v>
      </c>
      <c r="BA138" s="24">
        <v>20.100000000000001</v>
      </c>
      <c r="BB138" s="24">
        <v>17.899999999999999</v>
      </c>
      <c r="BC138" s="24">
        <v>17.899999999999999</v>
      </c>
      <c r="BD138" s="24">
        <v>27</v>
      </c>
      <c r="BE138" s="24">
        <v>15.5</v>
      </c>
      <c r="BF138" s="24">
        <v>16.100000000000001</v>
      </c>
    </row>
    <row r="139" spans="1:58">
      <c r="A139" s="34">
        <v>5930</v>
      </c>
      <c r="B139" s="25">
        <v>36</v>
      </c>
      <c r="C139" s="24">
        <v>23</v>
      </c>
      <c r="D139" s="24">
        <v>34.1</v>
      </c>
      <c r="E139" s="24">
        <v>24</v>
      </c>
      <c r="F139" s="24">
        <v>25</v>
      </c>
      <c r="G139" s="24">
        <v>20.100000000000001</v>
      </c>
      <c r="H139" s="24">
        <v>21.5</v>
      </c>
      <c r="I139" s="24">
        <v>34.4</v>
      </c>
      <c r="J139" s="24">
        <v>35.299999999999997</v>
      </c>
      <c r="K139" s="24">
        <v>32.200000000000003</v>
      </c>
      <c r="L139" s="24">
        <v>16.2</v>
      </c>
      <c r="M139" s="24">
        <v>23</v>
      </c>
      <c r="N139" s="24">
        <v>17.5</v>
      </c>
      <c r="O139" s="24">
        <v>22.1</v>
      </c>
      <c r="P139" s="24">
        <v>29.5</v>
      </c>
      <c r="Q139" s="24">
        <v>15.899999999999999</v>
      </c>
      <c r="R139" s="24">
        <v>35.4</v>
      </c>
      <c r="S139" s="24">
        <v>21.2</v>
      </c>
      <c r="T139" s="24">
        <v>24.4</v>
      </c>
      <c r="U139" s="24">
        <v>19.100000000000001</v>
      </c>
      <c r="V139" s="24">
        <v>23.3</v>
      </c>
      <c r="W139" s="24">
        <v>24.2</v>
      </c>
      <c r="X139" s="24">
        <v>19</v>
      </c>
      <c r="Y139" s="24">
        <v>31.1</v>
      </c>
      <c r="Z139" s="24">
        <v>28</v>
      </c>
      <c r="AA139" s="24">
        <v>35.700000000000003</v>
      </c>
      <c r="AB139" s="24">
        <v>16.7</v>
      </c>
      <c r="AC139" s="24">
        <v>25.2</v>
      </c>
      <c r="AD139" s="24">
        <v>19.100000000000001</v>
      </c>
      <c r="AE139" s="24">
        <v>26.1</v>
      </c>
      <c r="AF139" s="24">
        <v>22.8</v>
      </c>
      <c r="AG139" s="24">
        <v>17</v>
      </c>
      <c r="AH139" s="24">
        <v>17.8</v>
      </c>
      <c r="AI139" s="24">
        <v>16.600000000000001</v>
      </c>
      <c r="AJ139" s="24">
        <v>24.2</v>
      </c>
      <c r="AK139" s="24">
        <v>39.9</v>
      </c>
      <c r="AL139" s="24">
        <v>34</v>
      </c>
      <c r="AM139" s="24">
        <v>12.3</v>
      </c>
      <c r="AN139" s="24">
        <v>32.799999999999997</v>
      </c>
      <c r="AO139" s="24">
        <v>24.1</v>
      </c>
      <c r="AP139" s="24">
        <v>31.5</v>
      </c>
      <c r="AQ139" s="24">
        <v>26.8</v>
      </c>
      <c r="AR139" s="24">
        <v>20.7</v>
      </c>
      <c r="AS139" s="24">
        <v>20.399999999999999</v>
      </c>
      <c r="AT139" s="24">
        <v>18.8</v>
      </c>
      <c r="AU139" s="24">
        <v>24.8</v>
      </c>
      <c r="AV139" s="24">
        <v>17.2</v>
      </c>
      <c r="AW139" s="24">
        <v>27</v>
      </c>
      <c r="AX139" s="24">
        <v>15.8</v>
      </c>
      <c r="AY139" s="24">
        <v>17</v>
      </c>
      <c r="AZ139" s="24">
        <v>8.6</v>
      </c>
      <c r="BA139" s="24">
        <v>25.2</v>
      </c>
      <c r="BB139" s="24">
        <v>24.5</v>
      </c>
      <c r="BC139" s="24">
        <v>21.1</v>
      </c>
      <c r="BD139" s="24">
        <v>22.1</v>
      </c>
      <c r="BE139" s="24">
        <v>20.5</v>
      </c>
      <c r="BF139" s="24">
        <v>27</v>
      </c>
    </row>
    <row r="140" spans="1:58">
      <c r="A140" s="34">
        <v>6091</v>
      </c>
      <c r="B140" s="25">
        <v>39.5</v>
      </c>
      <c r="C140" s="24">
        <v>25.7</v>
      </c>
      <c r="D140" s="24">
        <v>30.8</v>
      </c>
      <c r="E140" s="24">
        <v>28</v>
      </c>
      <c r="F140" s="24">
        <v>27.4</v>
      </c>
      <c r="G140" s="24">
        <v>19.5</v>
      </c>
      <c r="H140" s="24">
        <v>21.6</v>
      </c>
      <c r="I140" s="24">
        <v>35.4</v>
      </c>
      <c r="J140" s="24">
        <v>37.6</v>
      </c>
      <c r="K140" s="24">
        <v>37</v>
      </c>
      <c r="L140" s="24">
        <v>13.2</v>
      </c>
      <c r="M140" s="24">
        <v>34.700000000000003</v>
      </c>
      <c r="N140" s="24">
        <v>27</v>
      </c>
      <c r="O140" s="24">
        <v>29.1</v>
      </c>
      <c r="P140" s="24">
        <v>31.5</v>
      </c>
      <c r="Q140" s="24">
        <v>18.2</v>
      </c>
      <c r="R140" s="24">
        <v>34.200000000000003</v>
      </c>
      <c r="S140" s="24">
        <v>29</v>
      </c>
      <c r="T140" s="24">
        <v>36.700000000000003</v>
      </c>
      <c r="U140" s="24">
        <v>15.600000000000001</v>
      </c>
      <c r="V140" s="24">
        <v>39.1</v>
      </c>
      <c r="W140" s="24">
        <v>42.9</v>
      </c>
      <c r="X140" s="24">
        <v>20.7</v>
      </c>
      <c r="Y140" s="24">
        <v>32.9</v>
      </c>
      <c r="Z140" s="24">
        <v>37.799999999999997</v>
      </c>
      <c r="AA140" s="24">
        <v>34.6</v>
      </c>
      <c r="AB140" s="24">
        <v>27.9</v>
      </c>
      <c r="AC140" s="24">
        <v>27.4</v>
      </c>
      <c r="AD140" s="24">
        <v>19</v>
      </c>
      <c r="AE140" s="24">
        <v>34.799999999999997</v>
      </c>
      <c r="AF140" s="24">
        <v>26.8</v>
      </c>
      <c r="AG140" s="24">
        <v>19.899999999999999</v>
      </c>
      <c r="AH140" s="24">
        <v>20.9</v>
      </c>
      <c r="AI140" s="24">
        <v>24.7</v>
      </c>
      <c r="AJ140" s="24">
        <v>37.6</v>
      </c>
      <c r="AK140" s="24">
        <v>43.7</v>
      </c>
      <c r="AL140" s="24">
        <v>41.1</v>
      </c>
      <c r="AM140" s="24">
        <v>31.4</v>
      </c>
      <c r="AN140" s="24">
        <v>-999</v>
      </c>
      <c r="AO140" s="24">
        <v>38.799999999999997</v>
      </c>
      <c r="AP140" s="24">
        <v>34.700000000000003</v>
      </c>
      <c r="AQ140" s="24">
        <v>34.6</v>
      </c>
      <c r="AR140" s="24">
        <v>32.1</v>
      </c>
      <c r="AS140" s="24">
        <v>26.8</v>
      </c>
      <c r="AT140" s="24">
        <v>25.4</v>
      </c>
      <c r="AU140" s="24">
        <v>34.4</v>
      </c>
      <c r="AV140" s="24">
        <v>33.4</v>
      </c>
      <c r="AW140" s="24">
        <v>37.700000000000003</v>
      </c>
      <c r="AX140" s="24">
        <v>30.9</v>
      </c>
      <c r="AY140" s="24">
        <v>21.2</v>
      </c>
      <c r="AZ140" s="24">
        <v>25.8</v>
      </c>
      <c r="BA140" s="24">
        <v>27.8</v>
      </c>
      <c r="BB140" s="24">
        <v>25.3</v>
      </c>
      <c r="BC140" s="24">
        <v>24.6</v>
      </c>
      <c r="BD140" s="24">
        <v>19.2</v>
      </c>
      <c r="BE140" s="24">
        <v>25.5</v>
      </c>
      <c r="BF140" s="24">
        <v>26.9</v>
      </c>
    </row>
    <row r="141" spans="1:58">
      <c r="A141" s="34">
        <v>6097</v>
      </c>
      <c r="B141" s="25">
        <v>-999</v>
      </c>
      <c r="C141" s="24">
        <v>28.5</v>
      </c>
      <c r="D141" s="24">
        <v>30.5</v>
      </c>
      <c r="E141" s="24">
        <v>18.600000000000001</v>
      </c>
      <c r="F141" s="24">
        <v>26.1</v>
      </c>
      <c r="G141" s="24">
        <v>-999</v>
      </c>
      <c r="H141" s="24">
        <v>18.8</v>
      </c>
      <c r="I141" s="24">
        <v>26.2</v>
      </c>
      <c r="J141" s="24">
        <v>33.1</v>
      </c>
      <c r="K141" s="24">
        <v>31.9</v>
      </c>
      <c r="L141" s="24">
        <v>14</v>
      </c>
      <c r="M141" s="24">
        <v>22.7</v>
      </c>
      <c r="N141" s="24">
        <v>18.899999999999999</v>
      </c>
      <c r="O141" s="24">
        <v>22.6</v>
      </c>
      <c r="P141" s="24">
        <v>28.4</v>
      </c>
      <c r="Q141" s="24">
        <v>18.3</v>
      </c>
      <c r="R141" s="24">
        <v>29.2</v>
      </c>
      <c r="S141" s="24">
        <v>23.3</v>
      </c>
      <c r="T141" s="24">
        <v>32.1</v>
      </c>
      <c r="U141" s="24">
        <v>13.3</v>
      </c>
      <c r="V141" s="24">
        <v>24</v>
      </c>
      <c r="W141" s="24">
        <v>28.6</v>
      </c>
      <c r="X141" s="24">
        <v>19.5</v>
      </c>
      <c r="Y141" s="24">
        <v>34.9</v>
      </c>
      <c r="Z141" s="24">
        <v>29.4</v>
      </c>
      <c r="AA141" s="24">
        <v>29</v>
      </c>
      <c r="AB141" s="24">
        <v>18.899999999999999</v>
      </c>
      <c r="AC141" s="24">
        <v>22.5</v>
      </c>
      <c r="AD141" s="24">
        <v>22.5</v>
      </c>
      <c r="AE141" s="24">
        <v>24.3</v>
      </c>
      <c r="AF141" s="24">
        <v>22.2</v>
      </c>
      <c r="AG141" s="24">
        <v>13.8</v>
      </c>
      <c r="AH141" s="24">
        <v>19.100000000000001</v>
      </c>
      <c r="AI141" s="24">
        <v>22.1</v>
      </c>
      <c r="AJ141" s="24">
        <v>28.9</v>
      </c>
      <c r="AK141" s="24">
        <v>33.5</v>
      </c>
      <c r="AL141" s="24">
        <v>33.6</v>
      </c>
      <c r="AM141" s="24">
        <v>12.5</v>
      </c>
      <c r="AN141" s="24">
        <v>29.9</v>
      </c>
      <c r="AO141" s="24">
        <v>24.6</v>
      </c>
      <c r="AP141" s="24">
        <v>30</v>
      </c>
      <c r="AQ141" s="24">
        <v>29.1</v>
      </c>
      <c r="AR141" s="24">
        <v>25.4</v>
      </c>
      <c r="AS141" s="24">
        <v>20.5</v>
      </c>
      <c r="AT141" s="24">
        <v>20.3</v>
      </c>
      <c r="AU141" s="24">
        <v>31.299999999999997</v>
      </c>
      <c r="AV141" s="24">
        <v>17.600000000000001</v>
      </c>
      <c r="AW141" s="24">
        <v>29</v>
      </c>
      <c r="AX141" s="24">
        <v>13.5</v>
      </c>
      <c r="AY141" s="24">
        <v>17.5</v>
      </c>
      <c r="AZ141" s="24">
        <v>18.399999999999999</v>
      </c>
      <c r="BA141" s="24">
        <v>28.7</v>
      </c>
      <c r="BB141" s="24">
        <v>18.5</v>
      </c>
      <c r="BC141" s="24">
        <v>22</v>
      </c>
      <c r="BD141" s="24">
        <v>25.5</v>
      </c>
      <c r="BE141" s="24">
        <v>20.7</v>
      </c>
      <c r="BF141" s="24">
        <v>28.2</v>
      </c>
    </row>
    <row r="142" spans="1:58">
      <c r="A142" s="34">
        <v>6102</v>
      </c>
      <c r="B142" s="25">
        <v>15.600000000000001</v>
      </c>
      <c r="C142" s="24">
        <v>37.9</v>
      </c>
      <c r="D142" s="24">
        <v>18.8</v>
      </c>
      <c r="E142" s="24">
        <v>16.100000000000001</v>
      </c>
      <c r="F142" s="24">
        <v>13.4</v>
      </c>
      <c r="G142" s="24">
        <v>19.8</v>
      </c>
      <c r="H142" s="24">
        <v>14.3</v>
      </c>
      <c r="I142" s="24">
        <v>19.399999999999999</v>
      </c>
      <c r="J142" s="24">
        <v>21.3</v>
      </c>
      <c r="K142" s="24">
        <v>27.8</v>
      </c>
      <c r="L142" s="24">
        <v>31.4</v>
      </c>
      <c r="M142" s="24">
        <v>22.3</v>
      </c>
      <c r="N142" s="24">
        <v>22.3</v>
      </c>
      <c r="O142" s="24">
        <v>11.7</v>
      </c>
      <c r="P142" s="24">
        <v>18.2</v>
      </c>
      <c r="Q142" s="24">
        <v>23.4</v>
      </c>
      <c r="R142" s="24">
        <v>10.199999999999999</v>
      </c>
      <c r="S142" s="24">
        <v>21.3</v>
      </c>
      <c r="T142" s="24">
        <v>27</v>
      </c>
      <c r="U142" s="24">
        <v>17</v>
      </c>
      <c r="V142" s="24">
        <v>20.100000000000001</v>
      </c>
      <c r="W142" s="24">
        <v>18.7</v>
      </c>
      <c r="X142" s="24">
        <v>22.4</v>
      </c>
      <c r="Y142" s="24">
        <v>22.1</v>
      </c>
      <c r="Z142" s="24">
        <v>24.2</v>
      </c>
      <c r="AA142" s="24">
        <v>23.9</v>
      </c>
      <c r="AB142" s="24">
        <v>24.3</v>
      </c>
      <c r="AC142" s="24">
        <v>17.2</v>
      </c>
      <c r="AD142" s="24">
        <v>9.8000000000000007</v>
      </c>
      <c r="AE142" s="24">
        <v>25.5</v>
      </c>
      <c r="AF142" s="24">
        <v>20.8</v>
      </c>
      <c r="AG142" s="24">
        <v>26.2</v>
      </c>
      <c r="AH142" s="24">
        <v>22.9</v>
      </c>
      <c r="AI142" s="24">
        <v>30.6</v>
      </c>
      <c r="AJ142" s="24">
        <v>25.5</v>
      </c>
      <c r="AK142" s="24">
        <v>19.8</v>
      </c>
      <c r="AL142" s="24">
        <v>22.9</v>
      </c>
      <c r="AM142" s="24">
        <v>31.200000000000003</v>
      </c>
      <c r="AN142" s="24">
        <v>23</v>
      </c>
      <c r="AO142" s="24">
        <v>25.9</v>
      </c>
      <c r="AP142" s="24">
        <v>12.6</v>
      </c>
      <c r="AQ142" s="24">
        <v>9.6</v>
      </c>
      <c r="AR142" s="24">
        <v>15.899999999999999</v>
      </c>
      <c r="AS142" s="24">
        <v>23.8</v>
      </c>
      <c r="AT142" s="24">
        <v>19.600000000000001</v>
      </c>
      <c r="AU142" s="24">
        <v>26.1</v>
      </c>
      <c r="AV142" s="24">
        <v>-999</v>
      </c>
      <c r="AW142" s="24">
        <v>20.2</v>
      </c>
      <c r="AX142" s="24">
        <v>29.9</v>
      </c>
      <c r="AY142" s="24">
        <v>25.7</v>
      </c>
      <c r="AZ142" s="24">
        <v>24.1</v>
      </c>
      <c r="BA142" s="24">
        <v>26.8</v>
      </c>
      <c r="BB142" s="24">
        <v>25.6</v>
      </c>
      <c r="BC142" s="24">
        <v>13.8</v>
      </c>
      <c r="BD142" s="24">
        <v>23.8</v>
      </c>
      <c r="BE142" s="24">
        <v>24.7</v>
      </c>
      <c r="BF142" s="24">
        <v>20</v>
      </c>
    </row>
    <row r="143" spans="1:58">
      <c r="A143" s="34">
        <v>6211</v>
      </c>
      <c r="B143" s="25">
        <v>11.2</v>
      </c>
      <c r="C143" s="24">
        <v>28.9</v>
      </c>
      <c r="D143" s="24">
        <v>23.1</v>
      </c>
      <c r="E143" s="24">
        <v>10.7</v>
      </c>
      <c r="F143" s="24">
        <v>7.4</v>
      </c>
      <c r="G143" s="24">
        <v>22.2</v>
      </c>
      <c r="H143" s="24">
        <v>13.7</v>
      </c>
      <c r="I143" s="24">
        <v>21.3</v>
      </c>
      <c r="J143" s="24">
        <v>17.100000000000001</v>
      </c>
      <c r="K143" s="24">
        <v>27.7</v>
      </c>
      <c r="L143" s="24">
        <v>25.5</v>
      </c>
      <c r="M143" s="24">
        <v>18.8</v>
      </c>
      <c r="N143" s="24">
        <v>24.7</v>
      </c>
      <c r="O143" s="24">
        <v>17.7</v>
      </c>
      <c r="P143" s="24">
        <v>19.3</v>
      </c>
      <c r="Q143" s="24">
        <v>9.6</v>
      </c>
      <c r="R143" s="24">
        <v>5.9</v>
      </c>
      <c r="S143" s="24">
        <v>-999</v>
      </c>
      <c r="T143" s="24">
        <v>23.7</v>
      </c>
      <c r="U143" s="24">
        <v>8</v>
      </c>
      <c r="V143" s="24">
        <v>23.8</v>
      </c>
      <c r="W143" s="24">
        <v>17.2</v>
      </c>
      <c r="X143" s="24">
        <v>13.3</v>
      </c>
      <c r="Y143" s="24">
        <v>22.4</v>
      </c>
      <c r="Z143" s="24">
        <v>24</v>
      </c>
      <c r="AA143" s="24">
        <v>29.8</v>
      </c>
      <c r="AB143" s="24">
        <v>17.899999999999999</v>
      </c>
      <c r="AC143" s="24">
        <v>4.9000000000000004</v>
      </c>
      <c r="AD143" s="24">
        <v>9.3000000000000007</v>
      </c>
      <c r="AE143" s="24">
        <v>28.5</v>
      </c>
      <c r="AF143" s="24">
        <v>20.100000000000001</v>
      </c>
      <c r="AG143" s="24">
        <v>24.2</v>
      </c>
      <c r="AH143" s="24">
        <v>16.600000000000001</v>
      </c>
      <c r="AI143" s="24">
        <v>27.2</v>
      </c>
      <c r="AJ143" s="24">
        <v>25.3</v>
      </c>
      <c r="AK143" s="24">
        <v>15.2</v>
      </c>
      <c r="AL143" s="24">
        <v>25.6</v>
      </c>
      <c r="AM143" s="24">
        <v>29.4</v>
      </c>
      <c r="AN143" s="24">
        <v>24.3</v>
      </c>
      <c r="AO143" s="24">
        <v>30.2</v>
      </c>
      <c r="AP143" s="24">
        <v>18.399999999999999</v>
      </c>
      <c r="AQ143" s="24">
        <v>13</v>
      </c>
      <c r="AR143" s="24">
        <v>17.7</v>
      </c>
      <c r="AS143" s="24">
        <v>16.399999999999999</v>
      </c>
      <c r="AT143" s="24">
        <v>18.5</v>
      </c>
      <c r="AU143" s="24">
        <v>15.8</v>
      </c>
      <c r="AV143" s="24">
        <v>21.2</v>
      </c>
      <c r="AW143" s="24">
        <v>25.6</v>
      </c>
      <c r="AX143" s="24">
        <v>21.8</v>
      </c>
      <c r="AY143" s="24">
        <v>21.6</v>
      </c>
      <c r="AZ143" s="24">
        <v>24.1</v>
      </c>
      <c r="BA143" s="24">
        <v>23.4</v>
      </c>
      <c r="BB143" s="24">
        <v>16.899999999999999</v>
      </c>
      <c r="BC143" s="24">
        <v>20.3</v>
      </c>
      <c r="BD143" s="24">
        <v>29.5</v>
      </c>
      <c r="BE143" s="24">
        <v>18.7</v>
      </c>
      <c r="BF143" s="24">
        <v>21.3</v>
      </c>
    </row>
  </sheetData>
  <mergeCells count="1">
    <mergeCell ref="A1:F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EED88-7EAF-4451-814E-19E4AECE3738}">
  <sheetPr codeName="Tabelle1"/>
  <dimension ref="A1:G143"/>
  <sheetViews>
    <sheetView workbookViewId="0">
      <selection sqref="A1:G1"/>
    </sheetView>
  </sheetViews>
  <sheetFormatPr baseColWidth="10" defaultRowHeight="14.5"/>
  <sheetData>
    <row r="1" spans="1:7" ht="52.5" customHeight="1" thickBot="1">
      <c r="A1" s="70" t="s">
        <v>398</v>
      </c>
      <c r="B1" s="70"/>
      <c r="C1" s="70"/>
      <c r="D1" s="70"/>
      <c r="E1" s="70"/>
      <c r="F1" s="70"/>
      <c r="G1" s="70"/>
    </row>
    <row r="2" spans="1:7" ht="15" thickBo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384</v>
      </c>
    </row>
    <row r="3" spans="1:7" ht="15" thickBot="1">
      <c r="A3" s="3">
        <v>164</v>
      </c>
      <c r="B3" s="4" t="s">
        <v>6</v>
      </c>
      <c r="C3" s="4">
        <v>13.9908</v>
      </c>
      <c r="D3" s="4">
        <v>53.031599999999997</v>
      </c>
      <c r="E3" s="10">
        <v>1.3631057724893625E-2</v>
      </c>
      <c r="F3" s="10">
        <v>2.2022785508654164E-3</v>
      </c>
      <c r="G3" s="38">
        <v>20.8</v>
      </c>
    </row>
    <row r="4" spans="1:7" ht="15" thickBot="1">
      <c r="A4" s="3">
        <v>183</v>
      </c>
      <c r="B4" s="4" t="s">
        <v>7</v>
      </c>
      <c r="C4" s="4">
        <v>13.4343</v>
      </c>
      <c r="D4" s="4">
        <v>54.679200000000002</v>
      </c>
      <c r="E4" s="10">
        <v>1.3932296569642655E-3</v>
      </c>
      <c r="F4" s="10">
        <v>9.5325620639943545E-5</v>
      </c>
      <c r="G4" s="38">
        <v>27</v>
      </c>
    </row>
    <row r="5" spans="1:7" ht="15" thickBot="1">
      <c r="A5" s="3">
        <v>198</v>
      </c>
      <c r="B5" s="4" t="s">
        <v>8</v>
      </c>
      <c r="C5" s="4">
        <v>11.292</v>
      </c>
      <c r="D5" s="4">
        <v>51.374499999999998</v>
      </c>
      <c r="E5" s="10">
        <v>6.9284934292276985E-3</v>
      </c>
      <c r="F5" s="10">
        <v>1.7823179476135847E-3</v>
      </c>
      <c r="G5" s="38">
        <v>21.4</v>
      </c>
    </row>
    <row r="6" spans="1:7" ht="15" thickBot="1">
      <c r="A6" s="3">
        <v>232</v>
      </c>
      <c r="B6" s="4" t="s">
        <v>9</v>
      </c>
      <c r="C6" s="4">
        <v>10.942</v>
      </c>
      <c r="D6" s="4">
        <v>48.425400000000003</v>
      </c>
      <c r="E6" s="10">
        <v>6.4766351621041536E-3</v>
      </c>
      <c r="F6" s="10">
        <v>1.1470050871736351E-2</v>
      </c>
      <c r="G6" s="38">
        <v>20.2</v>
      </c>
    </row>
    <row r="7" spans="1:7" ht="15" thickBot="1">
      <c r="A7" s="3">
        <v>282</v>
      </c>
      <c r="B7" s="4" t="s">
        <v>10</v>
      </c>
      <c r="C7" s="4">
        <v>10.9206</v>
      </c>
      <c r="D7" s="4">
        <v>49.874200000000002</v>
      </c>
      <c r="E7" s="10">
        <v>9.4513687540008287E-3</v>
      </c>
      <c r="F7" s="10">
        <v>7.5258523720036531E-3</v>
      </c>
      <c r="G7" s="38">
        <v>17.100000000000001</v>
      </c>
    </row>
    <row r="8" spans="1:7" ht="15" thickBot="1">
      <c r="A8" s="3">
        <v>298</v>
      </c>
      <c r="B8" s="4" t="s">
        <v>11</v>
      </c>
      <c r="C8" s="4">
        <v>12.710800000000001</v>
      </c>
      <c r="D8" s="4">
        <v>54.340600000000002</v>
      </c>
      <c r="E8" s="10">
        <v>5.0834055051398874E-3</v>
      </c>
      <c r="F8" s="10">
        <v>8.4596153786179796E-4</v>
      </c>
      <c r="G8" s="38">
        <v>22</v>
      </c>
    </row>
    <row r="9" spans="1:7" ht="15" thickBot="1">
      <c r="A9" s="3">
        <v>303</v>
      </c>
      <c r="B9" s="4" t="s">
        <v>12</v>
      </c>
      <c r="C9" s="4">
        <v>13.499599999999999</v>
      </c>
      <c r="D9" s="4">
        <v>52.061399999999999</v>
      </c>
      <c r="E9" s="10">
        <v>5.987122039386979E-3</v>
      </c>
      <c r="F9" s="10">
        <v>8.987816093576548E-4</v>
      </c>
      <c r="G9" s="38">
        <v>20.399999999999999</v>
      </c>
    </row>
    <row r="10" spans="1:7" ht="21.5" thickBot="1">
      <c r="A10" s="3">
        <v>427</v>
      </c>
      <c r="B10" s="4" t="s">
        <v>13</v>
      </c>
      <c r="C10" s="4">
        <v>13.5306</v>
      </c>
      <c r="D10" s="4">
        <v>52.380699999999997</v>
      </c>
      <c r="E10" s="10">
        <v>3.8784501261437663E-3</v>
      </c>
      <c r="F10" s="10">
        <v>4.7603326187249271E-3</v>
      </c>
      <c r="G10" s="38">
        <v>20.9</v>
      </c>
    </row>
    <row r="11" spans="1:7" ht="15" thickBot="1">
      <c r="A11" s="3">
        <v>430</v>
      </c>
      <c r="B11" s="4" t="s">
        <v>14</v>
      </c>
      <c r="C11" s="4">
        <v>13.3088</v>
      </c>
      <c r="D11" s="4">
        <v>52.564399999999999</v>
      </c>
      <c r="E11" s="10">
        <v>4.7068569492036E-3</v>
      </c>
      <c r="F11" s="10">
        <v>1.4199827620761074E-2</v>
      </c>
      <c r="G11" s="38">
        <v>19.899999999999999</v>
      </c>
    </row>
    <row r="12" spans="1:7" ht="15" thickBot="1">
      <c r="A12" s="3">
        <v>433</v>
      </c>
      <c r="B12" s="4" t="s">
        <v>15</v>
      </c>
      <c r="C12" s="4">
        <v>13.402100000000001</v>
      </c>
      <c r="D12" s="4">
        <v>52.467500000000001</v>
      </c>
      <c r="E12" s="10">
        <v>1.5438490793387807E-3</v>
      </c>
      <c r="F12" s="10">
        <v>1.7606869957739017E-2</v>
      </c>
      <c r="G12" s="38">
        <v>19.399999999999999</v>
      </c>
    </row>
    <row r="13" spans="1:7" ht="15" thickBot="1">
      <c r="A13" s="3">
        <v>591</v>
      </c>
      <c r="B13" s="4" t="s">
        <v>16</v>
      </c>
      <c r="C13" s="4">
        <v>10.687799999999999</v>
      </c>
      <c r="D13" s="4">
        <v>53.391100000000002</v>
      </c>
      <c r="E13" s="10">
        <v>8.2840682305983359E-3</v>
      </c>
      <c r="F13" s="10">
        <v>3.444728752190645E-3</v>
      </c>
      <c r="G13" s="38">
        <v>20.2</v>
      </c>
    </row>
    <row r="14" spans="1:7" ht="15" thickBot="1">
      <c r="A14" s="3">
        <v>596</v>
      </c>
      <c r="B14" s="4" t="s">
        <v>17</v>
      </c>
      <c r="C14" s="4">
        <v>11.190799999999999</v>
      </c>
      <c r="D14" s="4">
        <v>54.002800000000001</v>
      </c>
      <c r="E14" s="10">
        <v>3.0123884474903039E-3</v>
      </c>
      <c r="F14" s="10">
        <v>8.2556228837296923E-4</v>
      </c>
      <c r="G14" s="38">
        <v>23.5</v>
      </c>
    </row>
    <row r="15" spans="1:7" ht="21.5" thickBot="1">
      <c r="A15" s="3">
        <v>619</v>
      </c>
      <c r="B15" s="4" t="s">
        <v>18</v>
      </c>
      <c r="C15" s="4">
        <v>6.6703000000000001</v>
      </c>
      <c r="D15" s="4">
        <v>53.578800000000001</v>
      </c>
      <c r="E15" s="10">
        <v>1.8827427796814399E-4</v>
      </c>
      <c r="F15" s="10">
        <v>1.5717992686274872E-5</v>
      </c>
      <c r="G15" s="38">
        <v>24.5</v>
      </c>
    </row>
    <row r="16" spans="1:7" ht="15" thickBot="1">
      <c r="A16" s="3">
        <v>656</v>
      </c>
      <c r="B16" s="4" t="s">
        <v>19</v>
      </c>
      <c r="C16" s="4">
        <v>10.6021</v>
      </c>
      <c r="D16" s="4">
        <v>51.723399999999998</v>
      </c>
      <c r="E16" s="10">
        <v>2.8617690251157885E-3</v>
      </c>
      <c r="F16" s="10">
        <v>7.9683132095645349E-4</v>
      </c>
      <c r="G16" s="38">
        <v>19.5</v>
      </c>
    </row>
    <row r="17" spans="1:7" ht="15" thickBot="1">
      <c r="A17" s="3">
        <v>662</v>
      </c>
      <c r="B17" s="4" t="s">
        <v>20</v>
      </c>
      <c r="C17" s="4">
        <v>10.4465</v>
      </c>
      <c r="D17" s="4">
        <v>52.291400000000003</v>
      </c>
      <c r="E17" s="10">
        <v>1.0468049855028807E-2</v>
      </c>
      <c r="F17" s="10">
        <v>1.2499126367835496E-2</v>
      </c>
      <c r="G17" s="38">
        <v>19.8</v>
      </c>
    </row>
    <row r="18" spans="1:7" ht="15" thickBot="1">
      <c r="A18" s="5">
        <v>691</v>
      </c>
      <c r="B18" s="6" t="s">
        <v>21</v>
      </c>
      <c r="C18" s="6">
        <v>8.7979000000000003</v>
      </c>
      <c r="D18" s="6">
        <v>53.045000000000002</v>
      </c>
      <c r="E18" s="10">
        <v>1.3405128591331852E-2</v>
      </c>
      <c r="F18" s="10">
        <v>1.1023335539914523E-2</v>
      </c>
      <c r="G18" s="38">
        <v>21.2</v>
      </c>
    </row>
    <row r="19" spans="1:7" ht="15" thickBot="1">
      <c r="A19" s="3">
        <v>701</v>
      </c>
      <c r="B19" s="4" t="s">
        <v>22</v>
      </c>
      <c r="C19" s="4">
        <v>8.5761000000000003</v>
      </c>
      <c r="D19" s="4">
        <v>53.533200000000001</v>
      </c>
      <c r="E19" s="10">
        <v>7.9075196746620485E-3</v>
      </c>
      <c r="F19" s="10">
        <v>3.1045267851764354E-3</v>
      </c>
      <c r="G19" s="38">
        <v>23.7</v>
      </c>
    </row>
    <row r="20" spans="1:7" ht="15" thickBot="1">
      <c r="A20" s="3">
        <v>722</v>
      </c>
      <c r="B20" s="4" t="s">
        <v>23</v>
      </c>
      <c r="C20" s="4">
        <v>10.6183</v>
      </c>
      <c r="D20" s="4">
        <v>51.7986</v>
      </c>
      <c r="E20" s="10">
        <v>2.8994238807094177E-3</v>
      </c>
      <c r="F20" s="10">
        <v>1.3965968313537839E-3</v>
      </c>
      <c r="G20" s="38">
        <v>38.799999999999997</v>
      </c>
    </row>
    <row r="21" spans="1:7" ht="21.5" thickBot="1">
      <c r="A21" s="3">
        <v>766</v>
      </c>
      <c r="B21" s="4" t="s">
        <v>24</v>
      </c>
      <c r="C21" s="4">
        <v>7.0594999999999999</v>
      </c>
      <c r="D21" s="4">
        <v>50.174599999999998</v>
      </c>
      <c r="E21" s="10">
        <v>5.3093346387016608E-3</v>
      </c>
      <c r="F21" s="10">
        <v>4.3042810356082447E-3</v>
      </c>
      <c r="G21" s="38">
        <v>19.3</v>
      </c>
    </row>
    <row r="22" spans="1:7" ht="15" thickBot="1">
      <c r="A22" s="3">
        <v>840</v>
      </c>
      <c r="B22" s="4" t="s">
        <v>25</v>
      </c>
      <c r="C22" s="4">
        <v>12.6114</v>
      </c>
      <c r="D22" s="4">
        <v>50.4313</v>
      </c>
      <c r="E22" s="10">
        <v>2.8241141695221597E-3</v>
      </c>
      <c r="F22" s="10">
        <v>1.7752533861555928E-3</v>
      </c>
      <c r="G22" s="38">
        <v>18.8</v>
      </c>
    </row>
    <row r="23" spans="1:7" ht="15" thickBot="1">
      <c r="A23" s="3">
        <v>853</v>
      </c>
      <c r="B23" s="4" t="s">
        <v>26</v>
      </c>
      <c r="C23" s="4">
        <v>12.872</v>
      </c>
      <c r="D23" s="4">
        <v>50.7913</v>
      </c>
      <c r="E23" s="10">
        <v>5.6482283390443195E-3</v>
      </c>
      <c r="F23" s="10">
        <v>7.2727230946324582E-3</v>
      </c>
      <c r="G23" s="38">
        <v>23</v>
      </c>
    </row>
    <row r="24" spans="1:7" ht="21.5" thickBot="1">
      <c r="A24" s="3">
        <v>867</v>
      </c>
      <c r="B24" s="4" t="s">
        <v>27</v>
      </c>
      <c r="C24" s="4">
        <v>10.968</v>
      </c>
      <c r="D24" s="4">
        <v>50.306699999999999</v>
      </c>
      <c r="E24" s="10">
        <v>5.6858831946379482E-3</v>
      </c>
      <c r="F24" s="10">
        <v>3.9736910741465436E-3</v>
      </c>
      <c r="G24" s="38">
        <v>18.600000000000001</v>
      </c>
    </row>
    <row r="25" spans="1:7" ht="15" thickBot="1">
      <c r="A25" s="3">
        <v>880</v>
      </c>
      <c r="B25" s="4" t="s">
        <v>28</v>
      </c>
      <c r="C25" s="4">
        <v>14.316800000000001</v>
      </c>
      <c r="D25" s="4">
        <v>51.776000000000003</v>
      </c>
      <c r="E25" s="10">
        <v>9.4137138984072E-3</v>
      </c>
      <c r="F25" s="10">
        <v>3.468016855807277E-3</v>
      </c>
      <c r="G25" s="38">
        <v>18.8</v>
      </c>
    </row>
    <row r="26" spans="1:7" ht="15" thickBot="1">
      <c r="A26" s="3">
        <v>891</v>
      </c>
      <c r="B26" s="4" t="s">
        <v>29</v>
      </c>
      <c r="C26" s="4">
        <v>8.7058</v>
      </c>
      <c r="D26" s="4">
        <v>53.871299999999998</v>
      </c>
      <c r="E26" s="10">
        <v>4.1796889708927967E-3</v>
      </c>
      <c r="F26" s="10">
        <v>1.715769253433099E-3</v>
      </c>
      <c r="G26" s="38">
        <v>22.4</v>
      </c>
    </row>
    <row r="27" spans="1:7" ht="15" thickBot="1">
      <c r="A27" s="3">
        <v>953</v>
      </c>
      <c r="B27" s="4" t="s">
        <v>30</v>
      </c>
      <c r="C27" s="4">
        <v>7.0541</v>
      </c>
      <c r="D27" s="4">
        <v>49.761899999999997</v>
      </c>
      <c r="E27" s="10">
        <v>2.071017057649584E-3</v>
      </c>
      <c r="F27" s="10">
        <v>6.3634234300185741E-4</v>
      </c>
      <c r="G27" s="38">
        <v>21.6</v>
      </c>
    </row>
    <row r="28" spans="1:7" ht="15" thickBot="1">
      <c r="A28" s="3">
        <v>963</v>
      </c>
      <c r="B28" s="4" t="s">
        <v>31</v>
      </c>
      <c r="C28" s="4">
        <v>8.3423999999999996</v>
      </c>
      <c r="D28" s="4">
        <v>52.588099999999997</v>
      </c>
      <c r="E28" s="10">
        <v>1.2350792634710245E-2</v>
      </c>
      <c r="F28" s="10">
        <v>3.7172133522181219E-3</v>
      </c>
      <c r="G28" s="38">
        <v>20.6</v>
      </c>
    </row>
    <row r="29" spans="1:7" ht="21.5" thickBot="1">
      <c r="A29" s="3">
        <v>1001</v>
      </c>
      <c r="B29" s="4" t="s">
        <v>32</v>
      </c>
      <c r="C29" s="4">
        <v>13.5747</v>
      </c>
      <c r="D29" s="4">
        <v>51.645099999999999</v>
      </c>
      <c r="E29" s="10">
        <v>7.7569002522875326E-3</v>
      </c>
      <c r="F29" s="10">
        <v>1.7777089121642257E-3</v>
      </c>
      <c r="G29" s="38">
        <v>20.5</v>
      </c>
    </row>
    <row r="30" spans="1:7" ht="21.5" thickBot="1">
      <c r="A30" s="3">
        <v>1048</v>
      </c>
      <c r="B30" s="4" t="s">
        <v>33</v>
      </c>
      <c r="C30" s="4">
        <v>13.754300000000001</v>
      </c>
      <c r="D30" s="4">
        <v>51.128</v>
      </c>
      <c r="E30" s="10">
        <v>1.1183492111307753E-2</v>
      </c>
      <c r="F30" s="10">
        <v>9.9560943414405603E-3</v>
      </c>
      <c r="G30" s="38">
        <v>20.6</v>
      </c>
    </row>
    <row r="31" spans="1:7" ht="15" thickBot="1">
      <c r="A31" s="3">
        <v>1078</v>
      </c>
      <c r="B31" s="4" t="s">
        <v>34</v>
      </c>
      <c r="C31" s="4">
        <v>6.7686000000000002</v>
      </c>
      <c r="D31" s="4">
        <v>51.295999999999999</v>
      </c>
      <c r="E31" s="10">
        <v>9.7526075987498587E-3</v>
      </c>
      <c r="F31" s="10">
        <v>3.624803504573991E-2</v>
      </c>
      <c r="G31" s="38">
        <v>20.5</v>
      </c>
    </row>
    <row r="32" spans="1:7" ht="21.5" thickBot="1">
      <c r="A32" s="3">
        <v>1262</v>
      </c>
      <c r="B32" s="4" t="s">
        <v>35</v>
      </c>
      <c r="C32" s="4">
        <v>11.8133</v>
      </c>
      <c r="D32" s="4">
        <v>48.347700000000003</v>
      </c>
      <c r="E32" s="10">
        <v>9.5266784651880862E-3</v>
      </c>
      <c r="F32" s="10">
        <v>5.3160811840231255E-2</v>
      </c>
      <c r="G32" s="38">
        <v>21.7</v>
      </c>
    </row>
    <row r="33" spans="1:7" ht="15" thickBot="1">
      <c r="A33" s="3">
        <v>1270</v>
      </c>
      <c r="B33" s="4" t="s">
        <v>36</v>
      </c>
      <c r="C33" s="4">
        <v>10.960800000000001</v>
      </c>
      <c r="D33" s="4">
        <v>50.982900000000001</v>
      </c>
      <c r="E33" s="10">
        <v>8.2087585194110784E-3</v>
      </c>
      <c r="F33" s="10">
        <v>4.8467159227238077E-3</v>
      </c>
      <c r="G33" s="38">
        <v>21.7</v>
      </c>
    </row>
    <row r="34" spans="1:7" ht="15" thickBot="1">
      <c r="A34" s="3">
        <v>1303</v>
      </c>
      <c r="B34" s="4" t="s">
        <v>37</v>
      </c>
      <c r="C34" s="4">
        <v>6.9676999999999998</v>
      </c>
      <c r="D34" s="4">
        <v>51.4041</v>
      </c>
      <c r="E34" s="10">
        <v>1.1484730956056784E-2</v>
      </c>
      <c r="F34" s="10">
        <v>5.375506883105307E-2</v>
      </c>
      <c r="G34" s="38">
        <v>18.899999999999999</v>
      </c>
    </row>
    <row r="35" spans="1:7" ht="15" thickBot="1">
      <c r="A35" s="3">
        <v>1339</v>
      </c>
      <c r="B35" s="4" t="s">
        <v>38</v>
      </c>
      <c r="C35" s="4">
        <v>10.188499999999999</v>
      </c>
      <c r="D35" s="4">
        <v>52.915700000000001</v>
      </c>
      <c r="E35" s="10">
        <v>8.0957939526301922E-3</v>
      </c>
      <c r="F35" s="10">
        <v>2.0731730336628648E-3</v>
      </c>
      <c r="G35" s="38">
        <v>20.100000000000001</v>
      </c>
    </row>
    <row r="36" spans="1:7" ht="15" thickBot="1">
      <c r="A36" s="3">
        <v>1420</v>
      </c>
      <c r="B36" s="4" t="s">
        <v>39</v>
      </c>
      <c r="C36" s="4">
        <v>8.5213000000000001</v>
      </c>
      <c r="D36" s="4">
        <v>50.0259</v>
      </c>
      <c r="E36" s="10">
        <v>8.9618556312836533E-3</v>
      </c>
      <c r="F36" s="10">
        <v>4.5653855200454452E-2</v>
      </c>
      <c r="G36" s="38">
        <v>19.8</v>
      </c>
    </row>
    <row r="37" spans="1:7" ht="15" thickBot="1">
      <c r="A37" s="3">
        <v>1443</v>
      </c>
      <c r="B37" s="4" t="s">
        <v>40</v>
      </c>
      <c r="C37" s="4">
        <v>7.8343999999999996</v>
      </c>
      <c r="D37" s="4">
        <v>48.023299999999999</v>
      </c>
      <c r="E37" s="10">
        <v>1.0053846443498889E-2</v>
      </c>
      <c r="F37" s="10">
        <v>1.1848306926306805E-2</v>
      </c>
      <c r="G37" s="38">
        <v>20</v>
      </c>
    </row>
    <row r="38" spans="1:7" ht="15" thickBot="1">
      <c r="A38" s="3">
        <v>1468</v>
      </c>
      <c r="B38" s="4" t="s">
        <v>41</v>
      </c>
      <c r="C38" s="4">
        <v>8.4091000000000005</v>
      </c>
      <c r="D38" s="4">
        <v>48.453699999999998</v>
      </c>
      <c r="E38" s="10">
        <v>9.6019881763753437E-3</v>
      </c>
      <c r="F38" s="10">
        <v>9.4335794166517141E-3</v>
      </c>
      <c r="G38" s="38">
        <v>22.8</v>
      </c>
    </row>
    <row r="39" spans="1:7" ht="15" thickBot="1">
      <c r="A39" s="3">
        <v>1544</v>
      </c>
      <c r="B39" s="4" t="s">
        <v>42</v>
      </c>
      <c r="C39" s="4">
        <v>11.3941</v>
      </c>
      <c r="D39" s="4">
        <v>52.512900000000002</v>
      </c>
      <c r="E39" s="10">
        <v>7.0791128516022143E-3</v>
      </c>
      <c r="F39" s="10">
        <v>6.892937260489781E-4</v>
      </c>
      <c r="G39" s="38">
        <v>19.5</v>
      </c>
    </row>
    <row r="40" spans="1:7" ht="21.5" thickBot="1">
      <c r="A40" s="3">
        <v>1550</v>
      </c>
      <c r="B40" s="4" t="s">
        <v>43</v>
      </c>
      <c r="C40" s="4">
        <v>11.0623</v>
      </c>
      <c r="D40" s="4">
        <v>47.4831</v>
      </c>
      <c r="E40" s="10">
        <v>2.5228753247731293E-3</v>
      </c>
      <c r="F40" s="10">
        <v>6.1095325456500483E-4</v>
      </c>
      <c r="G40" s="38">
        <v>13.3</v>
      </c>
    </row>
    <row r="41" spans="1:7" ht="15" thickBot="1">
      <c r="A41" s="3">
        <v>1580</v>
      </c>
      <c r="B41" s="4" t="s">
        <v>44</v>
      </c>
      <c r="C41" s="4">
        <v>7.9549000000000003</v>
      </c>
      <c r="D41" s="4">
        <v>49.985900000000001</v>
      </c>
      <c r="E41" s="10">
        <v>8.4346876529728509E-3</v>
      </c>
      <c r="F41" s="10">
        <v>9.4777985815397928E-3</v>
      </c>
      <c r="G41" s="38">
        <v>18.899999999999999</v>
      </c>
    </row>
    <row r="42" spans="1:7" ht="15" thickBot="1">
      <c r="A42" s="3">
        <v>1605</v>
      </c>
      <c r="B42" s="4" t="s">
        <v>45</v>
      </c>
      <c r="C42" s="4">
        <v>12.1601</v>
      </c>
      <c r="D42" s="4">
        <v>52.387500000000003</v>
      </c>
      <c r="E42" s="10">
        <v>7.1167677071958431E-3</v>
      </c>
      <c r="F42" s="10">
        <v>1.9036104275159411E-3</v>
      </c>
      <c r="G42" s="38">
        <v>18.5</v>
      </c>
    </row>
    <row r="43" spans="1:7" ht="15" thickBot="1">
      <c r="A43" s="3">
        <v>1612</v>
      </c>
      <c r="B43" s="4" t="s">
        <v>46</v>
      </c>
      <c r="C43" s="4">
        <v>12.1289</v>
      </c>
      <c r="D43" s="4">
        <v>50.881300000000003</v>
      </c>
      <c r="E43" s="10">
        <v>4.7445118047972287E-3</v>
      </c>
      <c r="F43" s="10">
        <v>3.1541100269336397E-3</v>
      </c>
      <c r="G43" s="38">
        <v>21.3</v>
      </c>
    </row>
    <row r="44" spans="1:7" ht="21.5" thickBot="1">
      <c r="A44" s="3">
        <v>1639</v>
      </c>
      <c r="B44" s="4" t="s">
        <v>47</v>
      </c>
      <c r="C44" s="4">
        <v>8.6439000000000004</v>
      </c>
      <c r="D44" s="4">
        <v>50.601700000000001</v>
      </c>
      <c r="E44" s="10">
        <v>1.2237828067929359E-2</v>
      </c>
      <c r="F44" s="10">
        <v>1.2006517648846976E-2</v>
      </c>
      <c r="G44" s="38">
        <v>19.600000000000001</v>
      </c>
    </row>
    <row r="45" spans="1:7" ht="15" thickBot="1">
      <c r="A45" s="3">
        <v>1684</v>
      </c>
      <c r="B45" s="4" t="s">
        <v>48</v>
      </c>
      <c r="C45" s="4">
        <v>14.9506</v>
      </c>
      <c r="D45" s="4">
        <v>51.162199999999999</v>
      </c>
      <c r="E45" s="10">
        <v>5.2340249275144033E-3</v>
      </c>
      <c r="F45" s="10">
        <v>2.0951348906117326E-3</v>
      </c>
      <c r="G45" s="38">
        <v>21.3</v>
      </c>
    </row>
    <row r="46" spans="1:7" ht="15" thickBot="1">
      <c r="A46" s="3">
        <v>1691</v>
      </c>
      <c r="B46" s="4" t="s">
        <v>49</v>
      </c>
      <c r="C46" s="4">
        <v>9.9505999999999997</v>
      </c>
      <c r="D46" s="4">
        <v>51.500300000000003</v>
      </c>
      <c r="E46" s="10">
        <v>1.1936589223180329E-2</v>
      </c>
      <c r="F46" s="10">
        <v>1.1479978025011894E-2</v>
      </c>
      <c r="G46" s="38">
        <v>19.899999999999999</v>
      </c>
    </row>
    <row r="47" spans="1:7" ht="15" thickBot="1">
      <c r="A47" s="3">
        <v>1757</v>
      </c>
      <c r="B47" s="4" t="s">
        <v>50</v>
      </c>
      <c r="C47" s="4">
        <v>13.4056</v>
      </c>
      <c r="D47" s="4">
        <v>54.096699999999998</v>
      </c>
      <c r="E47" s="10">
        <v>8.7735813533155096E-3</v>
      </c>
      <c r="F47" s="10">
        <v>1.4817523723483475E-3</v>
      </c>
      <c r="G47" s="38">
        <v>20.2</v>
      </c>
    </row>
    <row r="48" spans="1:7" ht="21.5" thickBot="1">
      <c r="A48" s="3">
        <v>1766</v>
      </c>
      <c r="B48" s="4" t="s">
        <v>51</v>
      </c>
      <c r="C48" s="4">
        <v>7.6969000000000003</v>
      </c>
      <c r="D48" s="4">
        <v>52.134399999999999</v>
      </c>
      <c r="E48" s="10">
        <v>1.5400835937794179E-2</v>
      </c>
      <c r="F48" s="10">
        <v>1.7127930771237056E-2</v>
      </c>
      <c r="G48" s="38">
        <v>20.100000000000001</v>
      </c>
    </row>
    <row r="49" spans="1:7" ht="15" thickBot="1">
      <c r="A49" s="3">
        <v>1963</v>
      </c>
      <c r="B49" s="4" t="s">
        <v>52</v>
      </c>
      <c r="C49" s="4">
        <v>8.5132999999999992</v>
      </c>
      <c r="D49" s="4">
        <v>54.574199999999998</v>
      </c>
      <c r="E49" s="10">
        <v>9.7902624543434865E-4</v>
      </c>
      <c r="F49" s="10">
        <v>1.3007722268190382E-4</v>
      </c>
      <c r="G49" s="38">
        <v>26.3</v>
      </c>
    </row>
    <row r="50" spans="1:7" ht="21.5" thickBot="1">
      <c r="A50" s="3">
        <v>1975</v>
      </c>
      <c r="B50" s="4" t="s">
        <v>53</v>
      </c>
      <c r="C50" s="4">
        <v>9.9880999999999993</v>
      </c>
      <c r="D50" s="4">
        <v>53.633200000000002</v>
      </c>
      <c r="E50" s="10">
        <v>1.3631057724893625E-2</v>
      </c>
      <c r="F50" s="10">
        <v>3.7541420997800355E-2</v>
      </c>
      <c r="G50" s="38">
        <v>20.2</v>
      </c>
    </row>
    <row r="51" spans="1:7" ht="15" thickBot="1">
      <c r="A51" s="3">
        <v>2014</v>
      </c>
      <c r="B51" s="4" t="s">
        <v>54</v>
      </c>
      <c r="C51" s="4">
        <v>9.6778999999999993</v>
      </c>
      <c r="D51" s="4">
        <v>52.464399999999998</v>
      </c>
      <c r="E51" s="10">
        <v>1.2990925179801936E-2</v>
      </c>
      <c r="F51" s="10">
        <v>1.865400735771449E-2</v>
      </c>
      <c r="G51" s="38">
        <v>20.7</v>
      </c>
    </row>
    <row r="52" spans="1:7" ht="15" thickBot="1">
      <c r="A52" s="3">
        <v>2044</v>
      </c>
      <c r="B52" s="4" t="s">
        <v>55</v>
      </c>
      <c r="C52" s="4">
        <v>11.136699999999999</v>
      </c>
      <c r="D52" s="4">
        <v>51.652000000000001</v>
      </c>
      <c r="E52" s="10">
        <v>5.7235380502315769E-3</v>
      </c>
      <c r="F52" s="10">
        <v>1.6006681131728298E-3</v>
      </c>
      <c r="G52" s="38">
        <v>20.6</v>
      </c>
    </row>
    <row r="53" spans="1:7" ht="15" thickBot="1">
      <c r="A53" s="3">
        <v>2171</v>
      </c>
      <c r="B53" s="4" t="s">
        <v>56</v>
      </c>
      <c r="C53" s="4">
        <v>9.7378</v>
      </c>
      <c r="D53" s="4">
        <v>50.851900000000001</v>
      </c>
      <c r="E53" s="10">
        <v>1.2350792634710245E-2</v>
      </c>
      <c r="F53" s="10">
        <v>5.8965255127675026E-3</v>
      </c>
      <c r="G53" s="38">
        <v>18.899999999999999</v>
      </c>
    </row>
    <row r="54" spans="1:7" ht="15" thickBot="1">
      <c r="A54" s="3">
        <v>2252</v>
      </c>
      <c r="B54" s="4" t="s">
        <v>57</v>
      </c>
      <c r="C54" s="4">
        <v>14.745699999999999</v>
      </c>
      <c r="D54" s="4">
        <v>50.899000000000001</v>
      </c>
      <c r="E54" s="10">
        <v>2.3346010468049856E-3</v>
      </c>
      <c r="F54" s="10">
        <v>1.5169110401992256E-3</v>
      </c>
      <c r="G54" s="38">
        <v>18.100000000000001</v>
      </c>
    </row>
    <row r="55" spans="1:7" ht="15" thickBot="1">
      <c r="A55" s="3">
        <v>2261</v>
      </c>
      <c r="B55" s="4" t="s">
        <v>58</v>
      </c>
      <c r="C55" s="4">
        <v>11.876099999999999</v>
      </c>
      <c r="D55" s="4">
        <v>50.312199999999997</v>
      </c>
      <c r="E55" s="10">
        <v>7.1920774183831006E-3</v>
      </c>
      <c r="F55" s="10">
        <v>6.1216329050990071E-3</v>
      </c>
      <c r="G55" s="38">
        <v>18.600000000000001</v>
      </c>
    </row>
    <row r="56" spans="1:7" ht="21.5" thickBot="1">
      <c r="A56" s="3">
        <v>2290</v>
      </c>
      <c r="B56" s="4" t="s">
        <v>59</v>
      </c>
      <c r="C56" s="4">
        <v>11.0108</v>
      </c>
      <c r="D56" s="4">
        <v>47.800899999999999</v>
      </c>
      <c r="E56" s="10">
        <v>8.7359264977218808E-3</v>
      </c>
      <c r="F56" s="10">
        <v>5.1502097455822272E-3</v>
      </c>
      <c r="G56" s="38">
        <v>29.4</v>
      </c>
    </row>
    <row r="57" spans="1:7" ht="15" thickBot="1">
      <c r="A57" s="3">
        <v>2303</v>
      </c>
      <c r="B57" s="4" t="s">
        <v>60</v>
      </c>
      <c r="C57" s="4">
        <v>9.5389999999999997</v>
      </c>
      <c r="D57" s="4">
        <v>54.314599999999999</v>
      </c>
      <c r="E57" s="10">
        <v>9.8279173099371162E-3</v>
      </c>
      <c r="F57" s="10">
        <v>7.2559349128033836E-3</v>
      </c>
      <c r="G57" s="38">
        <v>21.1</v>
      </c>
    </row>
    <row r="58" spans="1:7" ht="15" thickBot="1">
      <c r="A58" s="3">
        <v>2385</v>
      </c>
      <c r="B58" s="4" t="s">
        <v>61</v>
      </c>
      <c r="C58" s="4">
        <v>7.3263999999999996</v>
      </c>
      <c r="D58" s="4">
        <v>49.692700000000002</v>
      </c>
      <c r="E58" s="10">
        <v>4.556237526829085E-3</v>
      </c>
      <c r="F58" s="10">
        <v>2.5122394676235773E-3</v>
      </c>
      <c r="G58" s="38">
        <v>21.1</v>
      </c>
    </row>
    <row r="59" spans="1:7" ht="15" thickBot="1">
      <c r="A59" s="3">
        <v>2483</v>
      </c>
      <c r="B59" s="4" t="s">
        <v>62</v>
      </c>
      <c r="C59" s="4">
        <v>8.4891000000000005</v>
      </c>
      <c r="D59" s="4">
        <v>51.180300000000003</v>
      </c>
      <c r="E59" s="10">
        <v>1.3706367436080882E-2</v>
      </c>
      <c r="F59" s="10">
        <v>5.3150648326163435E-3</v>
      </c>
      <c r="G59" s="38">
        <v>25.9</v>
      </c>
    </row>
    <row r="60" spans="1:7" ht="15" thickBot="1">
      <c r="A60" s="3">
        <v>2597</v>
      </c>
      <c r="B60" s="4" t="s">
        <v>63</v>
      </c>
      <c r="C60" s="4">
        <v>10.0792</v>
      </c>
      <c r="D60" s="4">
        <v>50.2241</v>
      </c>
      <c r="E60" s="10">
        <v>7.6815905411002751E-3</v>
      </c>
      <c r="F60" s="10">
        <v>4.8545355256015658E-3</v>
      </c>
      <c r="G60" s="38">
        <v>18.7</v>
      </c>
    </row>
    <row r="61" spans="1:7" ht="15" thickBot="1">
      <c r="A61" s="3">
        <v>2638</v>
      </c>
      <c r="B61" s="4" t="s">
        <v>64</v>
      </c>
      <c r="C61" s="4">
        <v>8.7548999999999992</v>
      </c>
      <c r="D61" s="4">
        <v>48.105400000000003</v>
      </c>
      <c r="E61" s="10">
        <v>1.0693978988590579E-2</v>
      </c>
      <c r="F61" s="10">
        <v>9.8813058474182744E-3</v>
      </c>
      <c r="G61" s="38">
        <v>22.8</v>
      </c>
    </row>
    <row r="62" spans="1:7" ht="15" thickBot="1">
      <c r="A62" s="3">
        <v>2667</v>
      </c>
      <c r="B62" s="4" t="s">
        <v>65</v>
      </c>
      <c r="C62" s="4">
        <v>7.1574999999999998</v>
      </c>
      <c r="D62" s="4">
        <v>50.864600000000003</v>
      </c>
      <c r="E62" s="10">
        <v>7.3050419851639868E-3</v>
      </c>
      <c r="F62" s="10">
        <v>2.9011389799817173E-2</v>
      </c>
      <c r="G62" s="38">
        <v>19.100000000000001</v>
      </c>
    </row>
    <row r="63" spans="1:7" ht="15" thickBot="1">
      <c r="A63" s="3">
        <v>2712</v>
      </c>
      <c r="B63" s="4" t="s">
        <v>66</v>
      </c>
      <c r="C63" s="4">
        <v>9.1900999999999993</v>
      </c>
      <c r="D63" s="4">
        <v>47.677399999999999</v>
      </c>
      <c r="E63" s="10">
        <v>5.987122039386979E-3</v>
      </c>
      <c r="F63" s="10">
        <v>6.8783485471443744E-3</v>
      </c>
      <c r="G63" s="38">
        <v>19.100000000000001</v>
      </c>
    </row>
    <row r="64" spans="1:7" ht="15" thickBot="1">
      <c r="A64" s="3">
        <v>2773</v>
      </c>
      <c r="B64" s="4" t="s">
        <v>67</v>
      </c>
      <c r="C64" s="4">
        <v>11.9016</v>
      </c>
      <c r="D64" s="4">
        <v>49.4283</v>
      </c>
      <c r="E64" s="10">
        <v>6.6649094400722973E-3</v>
      </c>
      <c r="F64" s="10">
        <v>3.0412346174672916E-3</v>
      </c>
      <c r="G64" s="38">
        <v>18</v>
      </c>
    </row>
    <row r="65" spans="1:7" ht="15" thickBot="1">
      <c r="A65" s="3">
        <v>2794</v>
      </c>
      <c r="B65" s="4" t="s">
        <v>68</v>
      </c>
      <c r="C65" s="4">
        <v>12.4093</v>
      </c>
      <c r="D65" s="4">
        <v>52.936300000000003</v>
      </c>
      <c r="E65" s="10">
        <v>7.3426968407576156E-3</v>
      </c>
      <c r="F65" s="10">
        <v>7.8241331262769004E-4</v>
      </c>
      <c r="G65" s="38">
        <v>20.8</v>
      </c>
    </row>
    <row r="66" spans="1:7" ht="15" thickBot="1">
      <c r="A66" s="3">
        <v>2812</v>
      </c>
      <c r="B66" s="4" t="s">
        <v>69</v>
      </c>
      <c r="C66" s="4">
        <v>7.8280000000000003</v>
      </c>
      <c r="D66" s="4">
        <v>48.364699999999999</v>
      </c>
      <c r="E66" s="10">
        <v>3.8407952705501376E-3</v>
      </c>
      <c r="F66" s="10">
        <v>5.3546093062794321E-3</v>
      </c>
      <c r="G66" s="38">
        <v>18</v>
      </c>
    </row>
    <row r="67" spans="1:7" ht="15" thickBot="1">
      <c r="A67" s="3">
        <v>2905</v>
      </c>
      <c r="B67" s="4" t="s">
        <v>70</v>
      </c>
      <c r="C67" s="4">
        <v>10.8507</v>
      </c>
      <c r="D67" s="4">
        <v>48.184899999999999</v>
      </c>
      <c r="E67" s="10">
        <v>9.7526075987498587E-3</v>
      </c>
      <c r="F67" s="10">
        <v>8.9744485776578949E-3</v>
      </c>
      <c r="G67" s="38">
        <v>20.100000000000001</v>
      </c>
    </row>
    <row r="68" spans="1:7" ht="15" thickBot="1">
      <c r="A68" s="3">
        <v>2907</v>
      </c>
      <c r="B68" s="4" t="s">
        <v>71</v>
      </c>
      <c r="C68" s="4">
        <v>8.9513999999999996</v>
      </c>
      <c r="D68" s="4">
        <v>54.790300000000002</v>
      </c>
      <c r="E68" s="10">
        <v>3.6901758481756222E-3</v>
      </c>
      <c r="F68" s="10">
        <v>1.9508497580830871E-3</v>
      </c>
      <c r="G68" s="38">
        <v>21.8</v>
      </c>
    </row>
    <row r="69" spans="1:7" ht="15" thickBot="1">
      <c r="A69" s="3">
        <v>2925</v>
      </c>
      <c r="B69" s="4" t="s">
        <v>72</v>
      </c>
      <c r="C69" s="4">
        <v>10.3123</v>
      </c>
      <c r="D69" s="4">
        <v>51.393300000000004</v>
      </c>
      <c r="E69" s="10">
        <v>6.9284934292276985E-3</v>
      </c>
      <c r="F69" s="10">
        <v>2.337450661736355E-3</v>
      </c>
      <c r="G69" s="38">
        <v>20.100000000000001</v>
      </c>
    </row>
    <row r="70" spans="1:7" ht="21.5" thickBot="1">
      <c r="A70" s="3">
        <v>2928</v>
      </c>
      <c r="B70" s="4" t="s">
        <v>73</v>
      </c>
      <c r="C70" s="4">
        <v>12.446199999999999</v>
      </c>
      <c r="D70" s="4">
        <v>51.315100000000001</v>
      </c>
      <c r="E70" s="10">
        <v>4.857476371578115E-3</v>
      </c>
      <c r="F70" s="10">
        <v>6.918339480081759E-3</v>
      </c>
      <c r="G70" s="38">
        <v>17.2</v>
      </c>
    </row>
    <row r="71" spans="1:7" ht="15" thickBot="1">
      <c r="A71" s="3">
        <v>2932</v>
      </c>
      <c r="B71" s="4" t="s">
        <v>74</v>
      </c>
      <c r="C71" s="4">
        <v>12.239599999999999</v>
      </c>
      <c r="D71" s="4">
        <v>51.434800000000003</v>
      </c>
      <c r="E71" s="10">
        <v>6.853183718040441E-3</v>
      </c>
      <c r="F71" s="10">
        <v>5.1590010539393372E-3</v>
      </c>
      <c r="G71" s="38">
        <v>20.7</v>
      </c>
    </row>
    <row r="72" spans="1:7" ht="15" thickBot="1">
      <c r="A72" s="3">
        <v>3015</v>
      </c>
      <c r="B72" s="4" t="s">
        <v>75</v>
      </c>
      <c r="C72" s="4">
        <v>14.118</v>
      </c>
      <c r="D72" s="4">
        <v>52.208500000000001</v>
      </c>
      <c r="E72" s="10">
        <v>1.0166811010279775E-2</v>
      </c>
      <c r="F72" s="10">
        <v>2.7497886294373247E-3</v>
      </c>
      <c r="G72" s="38">
        <v>20.6</v>
      </c>
    </row>
    <row r="73" spans="1:7" ht="15" thickBot="1">
      <c r="A73" s="3">
        <v>3023</v>
      </c>
      <c r="B73" s="4" t="s">
        <v>76</v>
      </c>
      <c r="C73" s="4">
        <v>7.3080999999999996</v>
      </c>
      <c r="D73" s="4">
        <v>52.518099999999997</v>
      </c>
      <c r="E73" s="10">
        <v>7.0038031404149569E-3</v>
      </c>
      <c r="F73" s="10">
        <v>3.431571334754014E-3</v>
      </c>
      <c r="G73" s="38">
        <v>18.399999999999999</v>
      </c>
    </row>
    <row r="74" spans="1:7" ht="15" thickBot="1">
      <c r="A74" s="3">
        <v>3028</v>
      </c>
      <c r="B74" s="4" t="s">
        <v>77</v>
      </c>
      <c r="C74" s="4">
        <v>8.8388000000000009</v>
      </c>
      <c r="D74" s="4">
        <v>51.785499999999999</v>
      </c>
      <c r="E74" s="10">
        <v>1.348043830251911E-2</v>
      </c>
      <c r="F74" s="10">
        <v>1.0970902837494894E-2</v>
      </c>
      <c r="G74" s="38">
        <v>19.600000000000001</v>
      </c>
    </row>
    <row r="75" spans="1:7" ht="15" thickBot="1">
      <c r="A75" s="5">
        <v>3032</v>
      </c>
      <c r="B75" s="6" t="s">
        <v>78</v>
      </c>
      <c r="C75" s="6">
        <v>8.4124999999999996</v>
      </c>
      <c r="D75" s="6">
        <v>55.011000000000003</v>
      </c>
      <c r="E75" s="10">
        <v>7.1544225627894712E-4</v>
      </c>
      <c r="F75" s="10">
        <v>2.8301578643883231E-4</v>
      </c>
      <c r="G75" s="38">
        <v>27.1</v>
      </c>
    </row>
    <row r="76" spans="1:7" ht="21.5" thickBot="1">
      <c r="A76" s="3">
        <v>3086</v>
      </c>
      <c r="B76" s="4" t="s">
        <v>79</v>
      </c>
      <c r="C76" s="4">
        <v>10.6988</v>
      </c>
      <c r="D76" s="4">
        <v>53.802500000000002</v>
      </c>
      <c r="E76" s="10">
        <v>5.7611929058252066E-3</v>
      </c>
      <c r="F76" s="10">
        <v>6.6012286493572856E-3</v>
      </c>
      <c r="G76" s="38">
        <v>19.7</v>
      </c>
    </row>
    <row r="77" spans="1:7" ht="15" thickBot="1">
      <c r="A77" s="3">
        <v>3093</v>
      </c>
      <c r="B77" s="4" t="s">
        <v>80</v>
      </c>
      <c r="C77" s="4">
        <v>11.1374</v>
      </c>
      <c r="D77" s="4">
        <v>52.9724</v>
      </c>
      <c r="E77" s="10">
        <v>8.8865459200963958E-3</v>
      </c>
      <c r="F77" s="10">
        <v>9.0671939263155059E-4</v>
      </c>
      <c r="G77" s="38">
        <v>18.600000000000001</v>
      </c>
    </row>
    <row r="78" spans="1:7" ht="15" thickBot="1">
      <c r="A78" s="3">
        <v>3098</v>
      </c>
      <c r="B78" s="4" t="s">
        <v>81</v>
      </c>
      <c r="C78" s="4">
        <v>7.6425000000000001</v>
      </c>
      <c r="D78" s="4">
        <v>51.245199999999997</v>
      </c>
      <c r="E78" s="10">
        <v>1.125880182249501E-2</v>
      </c>
      <c r="F78" s="10">
        <v>2.6850126411989E-2</v>
      </c>
      <c r="G78" s="38">
        <v>20.2</v>
      </c>
    </row>
    <row r="79" spans="1:7" ht="15" thickBot="1">
      <c r="A79" s="3">
        <v>3126</v>
      </c>
      <c r="B79" s="4" t="s">
        <v>82</v>
      </c>
      <c r="C79" s="4">
        <v>11.582700000000001</v>
      </c>
      <c r="D79" s="4">
        <v>52.102899999999998</v>
      </c>
      <c r="E79" s="10">
        <v>7.2297322739767293E-3</v>
      </c>
      <c r="F79" s="10">
        <v>3.3754159498560572E-3</v>
      </c>
      <c r="G79" s="38">
        <v>18.7</v>
      </c>
    </row>
    <row r="80" spans="1:7" ht="15" thickBot="1">
      <c r="A80" s="3">
        <v>3166</v>
      </c>
      <c r="B80" s="4" t="s">
        <v>83</v>
      </c>
      <c r="C80" s="4">
        <v>13.1469</v>
      </c>
      <c r="D80" s="4">
        <v>50.651000000000003</v>
      </c>
      <c r="E80" s="10">
        <v>4.2926535376736829E-3</v>
      </c>
      <c r="F80" s="10">
        <v>2.1770536018676434E-3</v>
      </c>
      <c r="G80" s="38">
        <v>19.7</v>
      </c>
    </row>
    <row r="81" spans="1:7" ht="15" thickBot="1">
      <c r="A81" s="3">
        <v>3167</v>
      </c>
      <c r="B81" s="4" t="s">
        <v>84</v>
      </c>
      <c r="C81" s="4">
        <v>7.9602000000000004</v>
      </c>
      <c r="D81" s="4">
        <v>50.661999999999999</v>
      </c>
      <c r="E81" s="10">
        <v>1.035508528824792E-2</v>
      </c>
      <c r="F81" s="10">
        <v>1.0950608637247077E-2</v>
      </c>
      <c r="G81" s="38">
        <v>19.2</v>
      </c>
    </row>
    <row r="82" spans="1:7" ht="15" thickBot="1">
      <c r="A82" s="3">
        <v>3231</v>
      </c>
      <c r="B82" s="4" t="s">
        <v>85</v>
      </c>
      <c r="C82" s="4">
        <v>10.3771</v>
      </c>
      <c r="D82" s="4">
        <v>50.561199999999999</v>
      </c>
      <c r="E82" s="10">
        <v>4.857476371578115E-3</v>
      </c>
      <c r="F82" s="10">
        <v>1.4925067883968513E-3</v>
      </c>
      <c r="G82" s="38">
        <v>19.3</v>
      </c>
    </row>
    <row r="83" spans="1:7" ht="15" thickBot="1">
      <c r="A83" s="3">
        <v>3254</v>
      </c>
      <c r="B83" s="4" t="s">
        <v>86</v>
      </c>
      <c r="C83" s="4">
        <v>7.3175999999999997</v>
      </c>
      <c r="D83" s="4">
        <v>52.715600000000002</v>
      </c>
      <c r="E83" s="10">
        <v>7.9451745302556772E-3</v>
      </c>
      <c r="F83" s="10">
        <v>1.8901706902440928E-3</v>
      </c>
      <c r="G83" s="38">
        <v>18.7</v>
      </c>
    </row>
    <row r="84" spans="1:7" ht="21.5" thickBot="1">
      <c r="A84" s="3">
        <v>3287</v>
      </c>
      <c r="B84" s="4" t="s">
        <v>87</v>
      </c>
      <c r="C84" s="4">
        <v>9.0997000000000003</v>
      </c>
      <c r="D84" s="4">
        <v>49.717599999999997</v>
      </c>
      <c r="E84" s="10">
        <v>9.5643333207817149E-3</v>
      </c>
      <c r="F84" s="10">
        <v>9.8017507440851092E-3</v>
      </c>
      <c r="G84" s="38">
        <v>20</v>
      </c>
    </row>
    <row r="85" spans="1:7" ht="15" thickBot="1">
      <c r="A85" s="3">
        <v>3366</v>
      </c>
      <c r="B85" s="4" t="s">
        <v>88</v>
      </c>
      <c r="C85" s="4">
        <v>12.5024</v>
      </c>
      <c r="D85" s="4">
        <v>48.2791</v>
      </c>
      <c r="E85" s="10">
        <v>8.3593779417855934E-3</v>
      </c>
      <c r="F85" s="10">
        <v>3.9260184154602269E-3</v>
      </c>
      <c r="G85" s="38">
        <v>20.399999999999999</v>
      </c>
    </row>
    <row r="86" spans="1:7" ht="15" thickBot="1">
      <c r="A86" s="3">
        <v>3484</v>
      </c>
      <c r="B86" s="4" t="s">
        <v>89</v>
      </c>
      <c r="C86" s="4">
        <v>11.2096</v>
      </c>
      <c r="D86" s="4">
        <v>48.709699999999998</v>
      </c>
      <c r="E86" s="10">
        <v>6.8908385736340698E-3</v>
      </c>
      <c r="F86" s="10">
        <v>6.8217270062394305E-3</v>
      </c>
      <c r="G86" s="38">
        <v>19</v>
      </c>
    </row>
    <row r="87" spans="1:7" ht="21.5" thickBot="1">
      <c r="A87" s="3">
        <v>3513</v>
      </c>
      <c r="B87" s="4" t="s">
        <v>90</v>
      </c>
      <c r="C87" s="4">
        <v>11.134399999999999</v>
      </c>
      <c r="D87" s="4">
        <v>50.5002</v>
      </c>
      <c r="E87" s="10">
        <v>4.4809278156418266E-3</v>
      </c>
      <c r="F87" s="10">
        <v>1.320173508518262E-3</v>
      </c>
      <c r="G87" s="38">
        <v>21.5</v>
      </c>
    </row>
    <row r="88" spans="1:7" ht="15" thickBot="1">
      <c r="A88" s="3">
        <v>3552</v>
      </c>
      <c r="B88" s="4" t="s">
        <v>91</v>
      </c>
      <c r="C88" s="4">
        <v>12.8072</v>
      </c>
      <c r="D88" s="4">
        <v>52.903700000000001</v>
      </c>
      <c r="E88" s="10">
        <v>8.3970327973792221E-3</v>
      </c>
      <c r="F88" s="10">
        <v>1.0965368055609126E-3</v>
      </c>
      <c r="G88" s="38">
        <v>19.3</v>
      </c>
    </row>
    <row r="89" spans="1:7" ht="21.5" thickBot="1">
      <c r="A89" s="3">
        <v>3623</v>
      </c>
      <c r="B89" s="4" t="s">
        <v>92</v>
      </c>
      <c r="C89" s="4">
        <v>6.6601999999999997</v>
      </c>
      <c r="D89" s="4">
        <v>50.8294</v>
      </c>
      <c r="E89" s="10">
        <v>9.8279173099371162E-3</v>
      </c>
      <c r="F89" s="10">
        <v>1.9709023450765795E-2</v>
      </c>
      <c r="G89" s="38">
        <v>19.5</v>
      </c>
    </row>
    <row r="90" spans="1:7" ht="15" thickBot="1">
      <c r="A90" s="3">
        <v>3631</v>
      </c>
      <c r="B90" s="4" t="s">
        <v>93</v>
      </c>
      <c r="C90" s="4">
        <v>7.1519000000000004</v>
      </c>
      <c r="D90" s="4">
        <v>53.712299999999999</v>
      </c>
      <c r="E90" s="10">
        <v>1.280265090183379E-3</v>
      </c>
      <c r="F90" s="10">
        <v>2.8144661340123007E-4</v>
      </c>
      <c r="G90" s="38">
        <v>24.7</v>
      </c>
    </row>
    <row r="91" spans="1:7" ht="21.5" thickBot="1">
      <c r="A91" s="3">
        <v>3639</v>
      </c>
      <c r="B91" s="4" t="s">
        <v>94</v>
      </c>
      <c r="C91" s="4">
        <v>8.6583000000000006</v>
      </c>
      <c r="D91" s="4">
        <v>53.764699999999998</v>
      </c>
      <c r="E91" s="10">
        <v>2.9747335918966751E-3</v>
      </c>
      <c r="F91" s="10">
        <v>5.359415309055686E-4</v>
      </c>
      <c r="G91" s="38">
        <v>22.1</v>
      </c>
    </row>
    <row r="92" spans="1:7" ht="21.5" thickBot="1">
      <c r="A92" s="3">
        <v>3660</v>
      </c>
      <c r="B92" s="4" t="s">
        <v>95</v>
      </c>
      <c r="C92" s="4">
        <v>6.8696999999999999</v>
      </c>
      <c r="D92" s="4">
        <v>50.360100000000003</v>
      </c>
      <c r="E92" s="10">
        <v>8.3217230861919646E-3</v>
      </c>
      <c r="F92" s="10">
        <v>2.8626837356363621E-3</v>
      </c>
      <c r="G92" s="38">
        <v>19.600000000000001</v>
      </c>
    </row>
    <row r="93" spans="1:7" ht="15" thickBot="1">
      <c r="A93" s="3">
        <v>3668</v>
      </c>
      <c r="B93" s="4" t="s">
        <v>96</v>
      </c>
      <c r="C93" s="4">
        <v>11.0549</v>
      </c>
      <c r="D93" s="4">
        <v>49.503</v>
      </c>
      <c r="E93" s="10">
        <v>7.9075196746620485E-3</v>
      </c>
      <c r="F93" s="10">
        <v>2.6722898649969521E-2</v>
      </c>
      <c r="G93" s="38">
        <v>19.5</v>
      </c>
    </row>
    <row r="94" spans="1:7" ht="15" thickBot="1">
      <c r="A94" s="3">
        <v>3730</v>
      </c>
      <c r="B94" s="4" t="s">
        <v>97</v>
      </c>
      <c r="C94" s="4">
        <v>10.276</v>
      </c>
      <c r="D94" s="4">
        <v>47.398600000000002</v>
      </c>
      <c r="E94" s="10">
        <v>4.3303083932673117E-3</v>
      </c>
      <c r="F94" s="10">
        <v>2.9157336023469308E-3</v>
      </c>
      <c r="G94" s="38">
        <v>17</v>
      </c>
    </row>
    <row r="95" spans="1:7" ht="15" thickBot="1">
      <c r="A95" s="3">
        <v>3761</v>
      </c>
      <c r="B95" s="4" t="s">
        <v>98</v>
      </c>
      <c r="C95" s="4">
        <v>9.5175000000000001</v>
      </c>
      <c r="D95" s="4">
        <v>49.207000000000001</v>
      </c>
      <c r="E95" s="10">
        <v>1.1635350378431299E-2</v>
      </c>
      <c r="F95" s="10">
        <v>1.0756254410221551E-2</v>
      </c>
      <c r="G95" s="38">
        <v>20.100000000000001</v>
      </c>
    </row>
    <row r="96" spans="1:7" ht="15" thickBot="1">
      <c r="A96" s="3">
        <v>3811</v>
      </c>
      <c r="B96" s="4" t="s">
        <v>99</v>
      </c>
      <c r="C96" s="4">
        <v>13.0928</v>
      </c>
      <c r="D96" s="4">
        <v>51.295999999999999</v>
      </c>
      <c r="E96" s="10">
        <v>7.3426968407576156E-3</v>
      </c>
      <c r="F96" s="10">
        <v>2.8230604750425158E-3</v>
      </c>
      <c r="G96" s="38">
        <v>21.5</v>
      </c>
    </row>
    <row r="97" spans="1:7" ht="15" thickBot="1">
      <c r="A97" s="3">
        <v>3821</v>
      </c>
      <c r="B97" s="4" t="s">
        <v>100</v>
      </c>
      <c r="C97" s="4">
        <v>11.9292</v>
      </c>
      <c r="D97" s="4">
        <v>51.087299999999999</v>
      </c>
      <c r="E97" s="10">
        <v>5.6105734834506907E-3</v>
      </c>
      <c r="F97" s="10">
        <v>2.8957873777099618E-3</v>
      </c>
      <c r="G97" s="38">
        <v>20</v>
      </c>
    </row>
    <row r="98" spans="1:7" ht="15" thickBot="1">
      <c r="A98" s="3">
        <v>3946</v>
      </c>
      <c r="B98" s="4" t="s">
        <v>101</v>
      </c>
      <c r="C98" s="4">
        <v>12.13</v>
      </c>
      <c r="D98" s="4">
        <v>50.481900000000003</v>
      </c>
      <c r="E98" s="10">
        <v>3.2759724366457055E-3</v>
      </c>
      <c r="F98" s="10">
        <v>2.2274378440875573E-3</v>
      </c>
      <c r="G98" s="38">
        <v>19</v>
      </c>
    </row>
    <row r="99" spans="1:7" ht="15" thickBot="1">
      <c r="A99" s="3">
        <v>3987</v>
      </c>
      <c r="B99" s="4" t="s">
        <v>102</v>
      </c>
      <c r="C99" s="4">
        <v>13.062200000000001</v>
      </c>
      <c r="D99" s="4">
        <v>52.381300000000003</v>
      </c>
      <c r="E99" s="10">
        <v>5.3846443498889182E-3</v>
      </c>
      <c r="F99" s="10">
        <v>3.0033315381950004E-3</v>
      </c>
      <c r="G99" s="38">
        <v>22.2</v>
      </c>
    </row>
    <row r="100" spans="1:7" ht="15" thickBot="1">
      <c r="A100" s="3">
        <v>4024</v>
      </c>
      <c r="B100" s="4" t="s">
        <v>103</v>
      </c>
      <c r="C100" s="4">
        <v>13.4771</v>
      </c>
      <c r="D100" s="4">
        <v>54.3643</v>
      </c>
      <c r="E100" s="10">
        <v>3.2383175810520768E-3</v>
      </c>
      <c r="F100" s="10">
        <v>6.7765952260700688E-4</v>
      </c>
      <c r="G100" s="38">
        <v>21.8</v>
      </c>
    </row>
    <row r="101" spans="1:7" ht="15" thickBot="1">
      <c r="A101" s="3">
        <v>4104</v>
      </c>
      <c r="B101" s="4" t="s">
        <v>104</v>
      </c>
      <c r="C101" s="4">
        <v>12.1021</v>
      </c>
      <c r="D101" s="4">
        <v>49.042400000000001</v>
      </c>
      <c r="E101" s="10">
        <v>7.1920774183831006E-3</v>
      </c>
      <c r="F101" s="10">
        <v>6.4461956663577E-3</v>
      </c>
      <c r="G101" s="38">
        <v>18.7</v>
      </c>
    </row>
    <row r="102" spans="1:7" ht="21.5" thickBot="1">
      <c r="A102" s="3">
        <v>4225</v>
      </c>
      <c r="B102" s="4" t="s">
        <v>105</v>
      </c>
      <c r="C102" s="4">
        <v>12.536</v>
      </c>
      <c r="D102" s="4">
        <v>49.219499999999996</v>
      </c>
      <c r="E102" s="10">
        <v>7.0791128516022143E-3</v>
      </c>
      <c r="F102" s="10">
        <v>1.7140359409564172E-3</v>
      </c>
      <c r="G102" s="38">
        <v>17.100000000000001</v>
      </c>
    </row>
    <row r="103" spans="1:7" ht="21.5" thickBot="1">
      <c r="A103" s="3">
        <v>4271</v>
      </c>
      <c r="B103" s="4" t="s">
        <v>106</v>
      </c>
      <c r="C103" s="4">
        <v>12.0808</v>
      </c>
      <c r="D103" s="4">
        <v>54.180300000000003</v>
      </c>
      <c r="E103" s="10">
        <v>7.1544225627894718E-3</v>
      </c>
      <c r="F103" s="10">
        <v>3.1082822955425791E-3</v>
      </c>
      <c r="G103" s="38">
        <v>23.3</v>
      </c>
    </row>
    <row r="104" spans="1:7" ht="15" thickBot="1">
      <c r="A104" s="3">
        <v>4280</v>
      </c>
      <c r="B104" s="4" t="s">
        <v>107</v>
      </c>
      <c r="C104" s="4">
        <v>11.1036</v>
      </c>
      <c r="D104" s="4">
        <v>49.2164</v>
      </c>
      <c r="E104" s="10">
        <v>5.422299205482547E-3</v>
      </c>
      <c r="F104" s="10">
        <v>4.9448844384486117E-3</v>
      </c>
      <c r="G104" s="38">
        <v>18</v>
      </c>
    </row>
    <row r="105" spans="1:7" ht="21.5" thickBot="1">
      <c r="A105" s="3">
        <v>4336</v>
      </c>
      <c r="B105" s="4" t="s">
        <v>108</v>
      </c>
      <c r="C105" s="4">
        <v>7.1077000000000004</v>
      </c>
      <c r="D105" s="4">
        <v>49.212800000000001</v>
      </c>
      <c r="E105" s="10">
        <v>4.1420341152991679E-3</v>
      </c>
      <c r="F105" s="10">
        <v>9.5756716462742537E-3</v>
      </c>
      <c r="G105" s="38">
        <v>19.600000000000001</v>
      </c>
    </row>
    <row r="106" spans="1:7" ht="15" thickBot="1">
      <c r="A106" s="3">
        <v>4371</v>
      </c>
      <c r="B106" s="4" t="s">
        <v>109</v>
      </c>
      <c r="C106" s="4">
        <v>8.7521000000000004</v>
      </c>
      <c r="D106" s="4">
        <v>52.104199999999999</v>
      </c>
      <c r="E106" s="10">
        <v>1.0392740143841549E-2</v>
      </c>
      <c r="F106" s="10">
        <v>1.5221254218999104E-2</v>
      </c>
      <c r="G106" s="38">
        <v>18.899999999999999</v>
      </c>
    </row>
    <row r="107" spans="1:7" ht="15" thickBot="1">
      <c r="A107" s="3">
        <v>4464</v>
      </c>
      <c r="B107" s="4" t="s">
        <v>110</v>
      </c>
      <c r="C107" s="4">
        <v>11.8041</v>
      </c>
      <c r="D107" s="4">
        <v>50.567900000000002</v>
      </c>
      <c r="E107" s="10">
        <v>4.5938923824227137E-3</v>
      </c>
      <c r="F107" s="10">
        <v>9.0266843127506289E-4</v>
      </c>
      <c r="G107" s="38">
        <v>21.3</v>
      </c>
    </row>
    <row r="108" spans="1:7" ht="15" thickBot="1">
      <c r="A108" s="3">
        <v>4466</v>
      </c>
      <c r="B108" s="4" t="s">
        <v>111</v>
      </c>
      <c r="C108" s="4">
        <v>9.5487000000000002</v>
      </c>
      <c r="D108" s="4">
        <v>54.527500000000003</v>
      </c>
      <c r="E108" s="10">
        <v>4.6692020936099712E-3</v>
      </c>
      <c r="F108" s="10">
        <v>2.7290282731825201E-3</v>
      </c>
      <c r="G108" s="38">
        <v>21.3</v>
      </c>
    </row>
    <row r="109" spans="1:7" ht="15" thickBot="1">
      <c r="A109" s="3">
        <v>4501</v>
      </c>
      <c r="B109" s="4" t="s">
        <v>112</v>
      </c>
      <c r="C109" s="4">
        <v>10.769299999999999</v>
      </c>
      <c r="D109" s="4">
        <v>50.654600000000002</v>
      </c>
      <c r="E109" s="10">
        <v>3.5395564258011072E-3</v>
      </c>
      <c r="F109" s="10">
        <v>1.3700456356882469E-3</v>
      </c>
      <c r="G109" s="38">
        <v>24.6</v>
      </c>
    </row>
    <row r="110" spans="1:7" ht="15" thickBot="1">
      <c r="A110" s="3">
        <v>4625</v>
      </c>
      <c r="B110" s="4" t="s">
        <v>113</v>
      </c>
      <c r="C110" s="4">
        <v>11.3872</v>
      </c>
      <c r="D110" s="4">
        <v>53.642499999999998</v>
      </c>
      <c r="E110" s="10">
        <v>1.1145837255714124E-2</v>
      </c>
      <c r="F110" s="10">
        <v>2.2636863978139246E-3</v>
      </c>
      <c r="G110" s="38">
        <v>21.4</v>
      </c>
    </row>
    <row r="111" spans="1:7" ht="15" thickBot="1">
      <c r="A111" s="3">
        <v>4642</v>
      </c>
      <c r="B111" s="4" t="s">
        <v>114</v>
      </c>
      <c r="C111" s="4">
        <v>11.729699999999999</v>
      </c>
      <c r="D111" s="4">
        <v>52.891100000000002</v>
      </c>
      <c r="E111" s="10">
        <v>8.1334488082238209E-3</v>
      </c>
      <c r="F111" s="10">
        <v>9.7035297037397991E-4</v>
      </c>
      <c r="G111" s="38">
        <v>20.6</v>
      </c>
    </row>
    <row r="112" spans="1:7" ht="15" thickBot="1">
      <c r="A112" s="3">
        <v>4745</v>
      </c>
      <c r="B112" s="4" t="s">
        <v>115</v>
      </c>
      <c r="C112" s="4">
        <v>9.7929999999999993</v>
      </c>
      <c r="D112" s="4">
        <v>52.9604</v>
      </c>
      <c r="E112" s="10">
        <v>9.0748201980645413E-3</v>
      </c>
      <c r="F112" s="10">
        <v>1.6251839797937779E-3</v>
      </c>
      <c r="G112" s="38">
        <v>19.600000000000001</v>
      </c>
    </row>
    <row r="113" spans="1:7" ht="15" thickBot="1">
      <c r="A113" s="3">
        <v>4887</v>
      </c>
      <c r="B113" s="4" t="s">
        <v>116</v>
      </c>
      <c r="C113" s="4">
        <v>9.8645999999999994</v>
      </c>
      <c r="D113" s="4">
        <v>48.665700000000001</v>
      </c>
      <c r="E113" s="10">
        <v>1.4911322815077004E-2</v>
      </c>
      <c r="F113" s="10">
        <v>1.8283360807539773E-2</v>
      </c>
      <c r="G113" s="38">
        <v>24.9</v>
      </c>
    </row>
    <row r="114" spans="1:7" ht="15" thickBot="1">
      <c r="A114" s="3">
        <v>4911</v>
      </c>
      <c r="B114" s="4" t="s">
        <v>117</v>
      </c>
      <c r="C114" s="4">
        <v>12.559799999999999</v>
      </c>
      <c r="D114" s="4">
        <v>48.827500000000001</v>
      </c>
      <c r="E114" s="10">
        <v>8.5853070753473659E-3</v>
      </c>
      <c r="F114" s="10">
        <v>4.8246949755768711E-3</v>
      </c>
      <c r="G114" s="38">
        <v>18</v>
      </c>
    </row>
    <row r="115" spans="1:7" ht="21.5" thickBot="1">
      <c r="A115" s="3">
        <v>4919</v>
      </c>
      <c r="B115" s="4" t="s">
        <v>118</v>
      </c>
      <c r="C115" s="4">
        <v>8.8069000000000006</v>
      </c>
      <c r="D115" s="4">
        <v>54.496499999999997</v>
      </c>
      <c r="E115" s="10">
        <v>3.8784501261437663E-3</v>
      </c>
      <c r="F115" s="10">
        <v>9.4791182626299938E-4</v>
      </c>
      <c r="G115" s="38">
        <v>26.6</v>
      </c>
    </row>
    <row r="116" spans="1:7" ht="21.5" thickBot="1">
      <c r="A116" s="3">
        <v>4928</v>
      </c>
      <c r="B116" s="4" t="s">
        <v>119</v>
      </c>
      <c r="C116" s="4">
        <v>9.1999999999999993</v>
      </c>
      <c r="D116" s="4">
        <v>48.828200000000002</v>
      </c>
      <c r="E116" s="10">
        <v>7.0791128516022143E-3</v>
      </c>
      <c r="F116" s="10">
        <v>3.198539290303741E-2</v>
      </c>
      <c r="G116" s="38">
        <v>20.100000000000001</v>
      </c>
    </row>
    <row r="117" spans="1:7" ht="21.5" thickBot="1">
      <c r="A117" s="3">
        <v>4931</v>
      </c>
      <c r="B117" s="4" t="s">
        <v>120</v>
      </c>
      <c r="C117" s="4">
        <v>9.2234999999999996</v>
      </c>
      <c r="D117" s="4">
        <v>48.688299999999998</v>
      </c>
      <c r="E117" s="10">
        <v>6.7402191512595548E-3</v>
      </c>
      <c r="F117" s="10">
        <v>2.2266447223179241E-2</v>
      </c>
      <c r="G117" s="38">
        <v>19.399999999999999</v>
      </c>
    </row>
    <row r="118" spans="1:7" ht="15" thickBot="1">
      <c r="A118" s="3">
        <v>5029</v>
      </c>
      <c r="B118" s="4" t="s">
        <v>121</v>
      </c>
      <c r="C118" s="4">
        <v>7.0385999999999997</v>
      </c>
      <c r="D118" s="4">
        <v>49.473799999999997</v>
      </c>
      <c r="E118" s="10">
        <v>4.1796889708927967E-3</v>
      </c>
      <c r="F118" s="10">
        <v>4.9600246603093258E-3</v>
      </c>
      <c r="G118" s="38">
        <v>20.8</v>
      </c>
    </row>
    <row r="119" spans="1:7" ht="15" thickBot="1">
      <c r="A119" s="3">
        <v>5078</v>
      </c>
      <c r="B119" s="4" t="s">
        <v>122</v>
      </c>
      <c r="C119" s="4">
        <v>10.889200000000001</v>
      </c>
      <c r="D119" s="4">
        <v>53.9619</v>
      </c>
      <c r="E119" s="10">
        <v>4.8951312271717437E-3</v>
      </c>
      <c r="F119" s="10">
        <v>2.3541272287468554E-3</v>
      </c>
      <c r="G119" s="38">
        <v>22.8</v>
      </c>
    </row>
    <row r="120" spans="1:7" ht="15" thickBot="1">
      <c r="A120" s="3">
        <v>5100</v>
      </c>
      <c r="B120" s="4" t="s">
        <v>123</v>
      </c>
      <c r="C120" s="4">
        <v>6.6581999999999999</v>
      </c>
      <c r="D120" s="4">
        <v>49.747900000000001</v>
      </c>
      <c r="E120" s="10">
        <v>6.288360884136009E-3</v>
      </c>
      <c r="F120" s="10">
        <v>3.4652658788083012E-3</v>
      </c>
      <c r="G120" s="38">
        <v>21.3</v>
      </c>
    </row>
    <row r="121" spans="1:7" ht="15" thickBot="1">
      <c r="A121" s="3">
        <v>5142</v>
      </c>
      <c r="B121" s="4" t="s">
        <v>124</v>
      </c>
      <c r="C121" s="4">
        <v>14.069699999999999</v>
      </c>
      <c r="D121" s="4">
        <v>53.744399999999999</v>
      </c>
      <c r="E121" s="10">
        <v>9.7149527431562299E-3</v>
      </c>
      <c r="F121" s="10">
        <v>1.1114012731639729E-3</v>
      </c>
      <c r="G121" s="38">
        <v>20.100000000000001</v>
      </c>
    </row>
    <row r="122" spans="1:7" ht="15" thickBot="1">
      <c r="A122" s="3">
        <v>5158</v>
      </c>
      <c r="B122" s="4" t="s">
        <v>125</v>
      </c>
      <c r="C122" s="4">
        <v>11.1759</v>
      </c>
      <c r="D122" s="4">
        <v>52.1601</v>
      </c>
      <c r="E122" s="10">
        <v>4.9704409383590012E-3</v>
      </c>
      <c r="F122" s="10">
        <v>1.1221359924797872E-3</v>
      </c>
      <c r="G122" s="38">
        <v>22.9</v>
      </c>
    </row>
    <row r="123" spans="1:7" ht="15" thickBot="1">
      <c r="A123" s="3">
        <v>5349</v>
      </c>
      <c r="B123" s="4" t="s">
        <v>126</v>
      </c>
      <c r="C123" s="4">
        <v>12.6654</v>
      </c>
      <c r="D123" s="4">
        <v>53.519599999999997</v>
      </c>
      <c r="E123" s="10">
        <v>1.7170614150694732E-2</v>
      </c>
      <c r="F123" s="10">
        <v>2.3414556640499002E-3</v>
      </c>
      <c r="G123" s="38">
        <v>19.100000000000001</v>
      </c>
    </row>
    <row r="124" spans="1:7" ht="15" thickBot="1">
      <c r="A124" s="3">
        <v>5371</v>
      </c>
      <c r="B124" s="4" t="s">
        <v>127</v>
      </c>
      <c r="C124" s="4">
        <v>9.9428000000000001</v>
      </c>
      <c r="D124" s="4">
        <v>50.497300000000003</v>
      </c>
      <c r="E124" s="10">
        <v>6.6649094400722973E-3</v>
      </c>
      <c r="F124" s="10">
        <v>3.4858817923567151E-3</v>
      </c>
      <c r="G124" s="38">
        <v>26.8</v>
      </c>
    </row>
    <row r="125" spans="1:7" ht="15" thickBot="1">
      <c r="A125" s="3">
        <v>5397</v>
      </c>
      <c r="B125" s="4" t="s">
        <v>128</v>
      </c>
      <c r="C125" s="4">
        <v>12.1845</v>
      </c>
      <c r="D125" s="4">
        <v>49.6663</v>
      </c>
      <c r="E125" s="10">
        <v>8.2087585194110784E-3</v>
      </c>
      <c r="F125" s="10">
        <v>2.9043488908523608E-3</v>
      </c>
      <c r="G125" s="38">
        <v>17.5</v>
      </c>
    </row>
    <row r="126" spans="1:7" ht="15" thickBot="1">
      <c r="A126" s="3">
        <v>5426</v>
      </c>
      <c r="B126" s="4" t="s">
        <v>129</v>
      </c>
      <c r="C126" s="4">
        <v>8.1212999999999997</v>
      </c>
      <c r="D126" s="4">
        <v>49.375799999999998</v>
      </c>
      <c r="E126" s="10">
        <v>1.0091501299092517E-2</v>
      </c>
      <c r="F126" s="10">
        <v>1.5994318149176814E-2</v>
      </c>
      <c r="G126" s="38">
        <v>30.4</v>
      </c>
    </row>
    <row r="127" spans="1:7" ht="21.5" thickBot="1">
      <c r="A127" s="3">
        <v>5440</v>
      </c>
      <c r="B127" s="4" t="s">
        <v>130</v>
      </c>
      <c r="C127" s="4">
        <v>10.9308</v>
      </c>
      <c r="D127" s="4">
        <v>49.011600000000001</v>
      </c>
      <c r="E127" s="10">
        <v>8.6606167865346233E-3</v>
      </c>
      <c r="F127" s="10">
        <v>2.8045455463143222E-3</v>
      </c>
      <c r="G127" s="38">
        <v>18.8</v>
      </c>
    </row>
    <row r="128" spans="1:7" ht="15" thickBot="1">
      <c r="A128" s="3">
        <v>5490</v>
      </c>
      <c r="B128" s="4" t="s">
        <v>131</v>
      </c>
      <c r="C128" s="4">
        <v>10.768599999999999</v>
      </c>
      <c r="D128" s="4">
        <v>51.845399999999998</v>
      </c>
      <c r="E128" s="10">
        <v>3.0500433030839326E-3</v>
      </c>
      <c r="F128" s="10">
        <v>1.0560600198838515E-3</v>
      </c>
      <c r="G128" s="38">
        <v>23.5</v>
      </c>
    </row>
    <row r="129" spans="1:7" ht="15" thickBot="1">
      <c r="A129" s="3">
        <v>5516</v>
      </c>
      <c r="B129" s="4" t="s">
        <v>132</v>
      </c>
      <c r="C129" s="4">
        <v>11.060499999999999</v>
      </c>
      <c r="D129" s="4">
        <v>54.528399999999998</v>
      </c>
      <c r="E129" s="10">
        <v>2.5605301803667581E-3</v>
      </c>
      <c r="F129" s="10">
        <v>6.7588025108738256E-4</v>
      </c>
      <c r="G129" s="38">
        <v>23.9</v>
      </c>
    </row>
    <row r="130" spans="1:7" ht="15" thickBot="1">
      <c r="A130" s="3">
        <v>5546</v>
      </c>
      <c r="B130" s="4" t="s">
        <v>133</v>
      </c>
      <c r="C130" s="4">
        <v>12.458500000000001</v>
      </c>
      <c r="D130" s="4">
        <v>52.120699999999999</v>
      </c>
      <c r="E130" s="10">
        <v>5.1210603607335162E-3</v>
      </c>
      <c r="F130" s="10">
        <v>5.2661184518827686E-4</v>
      </c>
      <c r="G130" s="38">
        <v>20.5</v>
      </c>
    </row>
    <row r="131" spans="1:7" ht="15" thickBot="1">
      <c r="A131" s="3">
        <v>5629</v>
      </c>
      <c r="B131" s="4" t="s">
        <v>134</v>
      </c>
      <c r="C131" s="4">
        <v>12.644500000000001</v>
      </c>
      <c r="D131" s="4">
        <v>51.889200000000002</v>
      </c>
      <c r="E131" s="10">
        <v>7.7945551078811614E-3</v>
      </c>
      <c r="F131" s="10">
        <v>1.9297282950623076E-3</v>
      </c>
      <c r="G131" s="38">
        <v>19</v>
      </c>
    </row>
    <row r="132" spans="1:7" ht="15" thickBot="1">
      <c r="A132" s="5">
        <v>5640</v>
      </c>
      <c r="B132" s="6" t="s">
        <v>135</v>
      </c>
      <c r="C132" s="6">
        <v>7.6672000000000002</v>
      </c>
      <c r="D132" s="6">
        <v>53.550400000000003</v>
      </c>
      <c r="E132" s="10">
        <v>6.702564295665926E-3</v>
      </c>
      <c r="F132" s="10">
        <v>2.9490210805922998E-3</v>
      </c>
      <c r="G132" s="38">
        <v>22.1</v>
      </c>
    </row>
    <row r="133" spans="1:7" ht="15" thickBot="1">
      <c r="A133" s="3">
        <v>5705</v>
      </c>
      <c r="B133" s="4" t="s">
        <v>136</v>
      </c>
      <c r="C133" s="4">
        <v>9.9577000000000009</v>
      </c>
      <c r="D133" s="4">
        <v>49.770299999999999</v>
      </c>
      <c r="E133" s="10">
        <v>1.1522385811650413E-2</v>
      </c>
      <c r="F133" s="10">
        <v>9.7819423965769675E-3</v>
      </c>
      <c r="G133" s="38">
        <v>21.5</v>
      </c>
    </row>
    <row r="134" spans="1:7" ht="15" thickBot="1">
      <c r="A134" s="3">
        <v>5792</v>
      </c>
      <c r="B134" s="4" t="s">
        <v>137</v>
      </c>
      <c r="C134" s="4">
        <v>10.9847</v>
      </c>
      <c r="D134" s="4">
        <v>47.420900000000003</v>
      </c>
      <c r="E134" s="10">
        <v>3.0123884474903039E-4</v>
      </c>
      <c r="F134" s="10">
        <v>1.0920525160852543E-4</v>
      </c>
      <c r="G134" s="38">
        <v>38.200000000000003</v>
      </c>
    </row>
    <row r="135" spans="1:7" ht="15" thickBot="1">
      <c r="A135" s="3">
        <v>5839</v>
      </c>
      <c r="B135" s="4" t="s">
        <v>138</v>
      </c>
      <c r="C135" s="4">
        <v>7.2286999999999999</v>
      </c>
      <c r="D135" s="4">
        <v>53.388100000000001</v>
      </c>
      <c r="E135" s="10">
        <v>5.3093346387016608E-3</v>
      </c>
      <c r="F135" s="10">
        <v>2.6946640402167885E-3</v>
      </c>
      <c r="G135" s="38">
        <v>21.3</v>
      </c>
    </row>
    <row r="136" spans="1:7" ht="15" thickBot="1">
      <c r="A136" s="3">
        <v>5856</v>
      </c>
      <c r="B136" s="4" t="s">
        <v>139</v>
      </c>
      <c r="C136" s="4">
        <v>13.3531</v>
      </c>
      <c r="D136" s="4">
        <v>48.545099999999998</v>
      </c>
      <c r="E136" s="10">
        <v>9.8655721655307449E-3</v>
      </c>
      <c r="F136" s="10">
        <v>3.8251974063998944E-3</v>
      </c>
      <c r="G136" s="38">
        <v>20.9</v>
      </c>
    </row>
    <row r="137" spans="1:7" ht="15" thickBot="1">
      <c r="A137" s="3">
        <v>5871</v>
      </c>
      <c r="B137" s="4" t="s">
        <v>140</v>
      </c>
      <c r="C137" s="4">
        <v>7.2645</v>
      </c>
      <c r="D137" s="4">
        <v>49.946199999999997</v>
      </c>
      <c r="E137" s="10">
        <v>3.3889370034265918E-3</v>
      </c>
      <c r="F137" s="10">
        <v>1.3453196705852765E-3</v>
      </c>
      <c r="G137" s="38">
        <v>20.5</v>
      </c>
    </row>
    <row r="138" spans="1:7" ht="15" thickBot="1">
      <c r="A138" s="3">
        <v>5906</v>
      </c>
      <c r="B138" s="4" t="s">
        <v>141</v>
      </c>
      <c r="C138" s="4">
        <v>8.5585000000000004</v>
      </c>
      <c r="D138" s="4">
        <v>49.5062</v>
      </c>
      <c r="E138" s="10">
        <v>7.8322099634747892E-3</v>
      </c>
      <c r="F138" s="10">
        <v>2.9896915508074752E-2</v>
      </c>
      <c r="G138" s="38">
        <v>18</v>
      </c>
    </row>
    <row r="139" spans="1:7" ht="21.5" thickBot="1">
      <c r="A139" s="3">
        <v>5930</v>
      </c>
      <c r="B139" s="4" t="s">
        <v>142</v>
      </c>
      <c r="C139" s="4">
        <v>10.0238</v>
      </c>
      <c r="D139" s="4">
        <v>54.640999999999998</v>
      </c>
      <c r="E139" s="10">
        <v>4.2549986820800542E-3</v>
      </c>
      <c r="F139" s="10">
        <v>5.6216379113518981E-3</v>
      </c>
      <c r="G139" s="38">
        <v>23</v>
      </c>
    </row>
    <row r="140" spans="1:7" ht="21.5" thickBot="1">
      <c r="A140" s="3">
        <v>6091</v>
      </c>
      <c r="B140" s="4" t="s">
        <v>143</v>
      </c>
      <c r="C140" s="4">
        <v>7.6721000000000004</v>
      </c>
      <c r="D140" s="4">
        <v>53.767400000000002</v>
      </c>
      <c r="E140" s="10">
        <v>1.1673005234024928E-3</v>
      </c>
      <c r="F140" s="10">
        <v>9.627762938660597E-5</v>
      </c>
      <c r="G140" s="38">
        <v>27.6</v>
      </c>
    </row>
    <row r="141" spans="1:7" ht="21.5" thickBot="1">
      <c r="A141" s="3">
        <v>6097</v>
      </c>
      <c r="B141" s="4" t="s">
        <v>144</v>
      </c>
      <c r="C141" s="4">
        <v>12.5014</v>
      </c>
      <c r="D141" s="4">
        <v>54.473799999999997</v>
      </c>
      <c r="E141" s="10">
        <v>4.5185826712354558E-4</v>
      </c>
      <c r="F141" s="10">
        <v>5.8453337045073164E-5</v>
      </c>
      <c r="G141" s="38">
        <v>24</v>
      </c>
    </row>
    <row r="142" spans="1:7" ht="15" thickBot="1">
      <c r="A142" s="3">
        <v>6102</v>
      </c>
      <c r="B142" s="4" t="s">
        <v>145</v>
      </c>
      <c r="C142" s="4">
        <v>9.6843000000000004</v>
      </c>
      <c r="D142" s="4">
        <v>47.5396</v>
      </c>
      <c r="E142" s="10">
        <v>6.2130511729487515E-3</v>
      </c>
      <c r="F142" s="10">
        <v>5.3624289091571903E-3</v>
      </c>
      <c r="G142" s="38">
        <v>22.4</v>
      </c>
    </row>
    <row r="143" spans="1:7" ht="21.5" thickBot="1">
      <c r="A143" s="3">
        <v>6211</v>
      </c>
      <c r="B143" s="4" t="s">
        <v>146</v>
      </c>
      <c r="C143" s="4">
        <v>12.173500000000001</v>
      </c>
      <c r="D143" s="4">
        <v>47.954999999999998</v>
      </c>
      <c r="E143" s="10">
        <v>1.1785969800805814E-2</v>
      </c>
      <c r="F143" s="10">
        <v>7.31511702895797E-3</v>
      </c>
      <c r="G143" s="38">
        <v>19.600000000000001</v>
      </c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9EFC3-35A9-4C90-8018-1B902F35E55C}">
  <sheetPr codeName="Tabelle2"/>
  <dimension ref="A1:E144"/>
  <sheetViews>
    <sheetView workbookViewId="0">
      <selection sqref="A1:E1"/>
    </sheetView>
  </sheetViews>
  <sheetFormatPr baseColWidth="10" defaultRowHeight="14.5"/>
  <cols>
    <col min="1" max="5" width="10.90625" style="11"/>
  </cols>
  <sheetData>
    <row r="1" spans="1:5" ht="37.5" customHeight="1">
      <c r="A1" s="72" t="s">
        <v>397</v>
      </c>
      <c r="B1" s="73"/>
      <c r="C1" s="73"/>
      <c r="D1" s="73"/>
      <c r="E1" s="73"/>
    </row>
    <row r="2" spans="1:5">
      <c r="A2" s="71" t="s">
        <v>383</v>
      </c>
      <c r="B2" s="71" t="s">
        <v>380</v>
      </c>
      <c r="C2" s="71"/>
      <c r="D2" s="71" t="s">
        <v>379</v>
      </c>
      <c r="E2" s="71"/>
    </row>
    <row r="3" spans="1:5">
      <c r="A3" s="71"/>
      <c r="B3" s="32" t="s">
        <v>382</v>
      </c>
      <c r="C3" s="32" t="s">
        <v>381</v>
      </c>
      <c r="D3" s="32" t="s">
        <v>382</v>
      </c>
      <c r="E3" s="32" t="s">
        <v>381</v>
      </c>
    </row>
    <row r="4" spans="1:5">
      <c r="A4" s="11">
        <v>164</v>
      </c>
      <c r="B4" s="11">
        <v>110.9831595898556</v>
      </c>
      <c r="C4" s="11">
        <v>20.916372648935795</v>
      </c>
      <c r="D4" s="11">
        <v>111.06388553900581</v>
      </c>
      <c r="E4" s="11">
        <v>20.970130901864572</v>
      </c>
    </row>
    <row r="5" spans="1:5">
      <c r="A5" s="11">
        <v>183</v>
      </c>
      <c r="B5" s="11">
        <v>160.57312097496012</v>
      </c>
      <c r="C5" s="11">
        <v>28.928446630494015</v>
      </c>
      <c r="D5" s="11">
        <v>160.973949082519</v>
      </c>
      <c r="E5" s="11">
        <v>28.826110278394971</v>
      </c>
    </row>
    <row r="6" spans="1:5">
      <c r="A6" s="11">
        <v>198</v>
      </c>
      <c r="B6" s="11">
        <v>116.66280226894142</v>
      </c>
      <c r="C6" s="11">
        <v>24.880754115265042</v>
      </c>
      <c r="D6" s="11">
        <v>116.70985418667304</v>
      </c>
      <c r="E6" s="11">
        <v>24.893520013734332</v>
      </c>
    </row>
    <row r="7" spans="1:5">
      <c r="A7" s="11">
        <v>232</v>
      </c>
      <c r="B7" s="11">
        <v>108.40256146933493</v>
      </c>
      <c r="C7" s="11">
        <v>24.616839001689158</v>
      </c>
      <c r="D7" s="11">
        <v>108.53241280817045</v>
      </c>
      <c r="E7" s="11">
        <v>24.654264676979732</v>
      </c>
    </row>
    <row r="8" spans="1:5">
      <c r="A8" s="11">
        <v>282</v>
      </c>
      <c r="B8" s="11">
        <v>82.341656480123007</v>
      </c>
      <c r="C8" s="11">
        <v>19.422807745807376</v>
      </c>
      <c r="D8" s="11">
        <v>82.377237557878388</v>
      </c>
      <c r="E8" s="11">
        <v>19.435450874852656</v>
      </c>
    </row>
    <row r="9" spans="1:5">
      <c r="A9" s="11">
        <v>298</v>
      </c>
      <c r="B9" s="11">
        <v>118.53231184187239</v>
      </c>
      <c r="C9" s="11">
        <v>20.401006492835648</v>
      </c>
      <c r="D9" s="11">
        <v>118.64003755900127</v>
      </c>
      <c r="E9" s="11">
        <v>20.435146984908201</v>
      </c>
    </row>
    <row r="10" spans="1:5">
      <c r="A10" s="11">
        <v>303</v>
      </c>
      <c r="B10" s="11">
        <v>109.58505946797</v>
      </c>
      <c r="C10" s="11">
        <v>23.092372432882801</v>
      </c>
      <c r="D10" s="11">
        <v>109.89420698865877</v>
      </c>
      <c r="E10" s="11">
        <v>22.803711157298828</v>
      </c>
    </row>
    <row r="11" spans="1:5">
      <c r="A11" s="11">
        <v>427</v>
      </c>
      <c r="B11" s="11">
        <v>107.38149185893133</v>
      </c>
      <c r="C11" s="11">
        <v>21.976569147426559</v>
      </c>
      <c r="D11" s="11">
        <v>107.41942258105836</v>
      </c>
      <c r="E11" s="11">
        <v>21.99338302878121</v>
      </c>
    </row>
    <row r="12" spans="1:5">
      <c r="A12" s="11">
        <v>430</v>
      </c>
      <c r="B12" s="11">
        <v>104.35508397278845</v>
      </c>
      <c r="C12" s="11">
        <v>20.081213994518539</v>
      </c>
      <c r="D12" s="11">
        <v>104.40741806125062</v>
      </c>
      <c r="E12" s="11">
        <v>20.113379167225993</v>
      </c>
    </row>
    <row r="13" spans="1:5">
      <c r="A13" s="11">
        <v>433</v>
      </c>
      <c r="B13" s="11">
        <v>100.50997681812103</v>
      </c>
      <c r="C13" s="11">
        <v>21.043801809221563</v>
      </c>
      <c r="D13" s="11">
        <v>100.81054585899602</v>
      </c>
      <c r="E13" s="11">
        <v>20.892765180645419</v>
      </c>
    </row>
    <row r="14" spans="1:5">
      <c r="A14" s="11">
        <v>591</v>
      </c>
      <c r="B14" s="11">
        <v>104.12888890197451</v>
      </c>
      <c r="C14" s="11">
        <v>23.197899743458528</v>
      </c>
      <c r="D14" s="11">
        <v>104.23500497705838</v>
      </c>
      <c r="E14" s="11">
        <v>23.204929442154906</v>
      </c>
    </row>
    <row r="15" spans="1:5">
      <c r="A15" s="11">
        <v>596</v>
      </c>
      <c r="B15" s="11">
        <v>135.98977763750386</v>
      </c>
      <c r="C15" s="11">
        <v>33.371359131724546</v>
      </c>
      <c r="D15" s="11">
        <v>136.30612387940275</v>
      </c>
      <c r="E15" s="11">
        <v>33.523912493429066</v>
      </c>
    </row>
    <row r="16" spans="1:5">
      <c r="A16" s="11">
        <v>619</v>
      </c>
      <c r="B16" s="11">
        <v>140.2993502728394</v>
      </c>
      <c r="C16" s="11">
        <v>29.549026867910257</v>
      </c>
      <c r="D16" s="11">
        <v>141.4434316844287</v>
      </c>
      <c r="E16" s="11">
        <v>29.284689490098906</v>
      </c>
    </row>
    <row r="17" spans="1:5">
      <c r="A17" s="11">
        <v>656</v>
      </c>
      <c r="B17" s="11">
        <v>99.20028414876549</v>
      </c>
      <c r="C17" s="11">
        <v>15.714131231086778</v>
      </c>
      <c r="D17" s="11">
        <v>99.293632852019755</v>
      </c>
      <c r="E17" s="11">
        <v>15.68788553055369</v>
      </c>
    </row>
    <row r="18" spans="1:5">
      <c r="A18" s="11">
        <v>662</v>
      </c>
      <c r="B18" s="11">
        <v>102.52643775750282</v>
      </c>
      <c r="C18" s="11">
        <v>20.680848184696323</v>
      </c>
      <c r="D18" s="11">
        <v>102.55953270787622</v>
      </c>
      <c r="E18" s="11">
        <v>20.658701033186535</v>
      </c>
    </row>
    <row r="19" spans="1:5">
      <c r="A19" s="11">
        <v>691</v>
      </c>
      <c r="B19" s="11">
        <v>115.40676252943963</v>
      </c>
      <c r="C19" s="11">
        <v>20.688341899515926</v>
      </c>
      <c r="D19" s="11">
        <v>115.43919488922963</v>
      </c>
      <c r="E19" s="11">
        <v>20.720676253734645</v>
      </c>
    </row>
    <row r="20" spans="1:5">
      <c r="A20" s="11">
        <v>701</v>
      </c>
      <c r="B20" s="11">
        <v>133.35864465272289</v>
      </c>
      <c r="C20" s="11">
        <v>24.811057668133778</v>
      </c>
      <c r="D20" s="11">
        <v>133.44453846595655</v>
      </c>
      <c r="E20" s="11">
        <v>24.756592125503598</v>
      </c>
    </row>
    <row r="21" spans="1:5">
      <c r="A21" s="11">
        <v>722</v>
      </c>
      <c r="B21" s="11">
        <v>274.84050749597924</v>
      </c>
      <c r="C21" s="11">
        <v>46.017418936156844</v>
      </c>
      <c r="D21" s="11">
        <v>275.45660763606116</v>
      </c>
      <c r="E21" s="11">
        <v>46.184942649404768</v>
      </c>
    </row>
    <row r="22" spans="1:5">
      <c r="A22" s="11">
        <v>766</v>
      </c>
      <c r="B22" s="11">
        <v>101.32050651296629</v>
      </c>
      <c r="C22" s="11">
        <v>23.049934671147909</v>
      </c>
      <c r="D22" s="11">
        <v>103.13617317615461</v>
      </c>
      <c r="E22" s="11">
        <v>22.76686061840666</v>
      </c>
    </row>
    <row r="23" spans="1:5">
      <c r="A23" s="11">
        <v>840</v>
      </c>
      <c r="B23" s="11">
        <v>94.059405041996328</v>
      </c>
      <c r="C23" s="11">
        <v>16.892744728886022</v>
      </c>
      <c r="D23" s="11">
        <v>94.256901642812025</v>
      </c>
      <c r="E23" s="11">
        <v>16.860003157659627</v>
      </c>
    </row>
    <row r="24" spans="1:5">
      <c r="A24" s="11">
        <v>853</v>
      </c>
      <c r="B24" s="11">
        <v>128.45875511456856</v>
      </c>
      <c r="C24" s="11">
        <v>25.078119891480007</v>
      </c>
      <c r="D24" s="11">
        <v>128.48346507410844</v>
      </c>
      <c r="E24" s="11">
        <v>25.105011595405585</v>
      </c>
    </row>
    <row r="25" spans="1:5">
      <c r="A25" s="11">
        <v>867</v>
      </c>
      <c r="B25" s="11">
        <v>92.957008077582714</v>
      </c>
      <c r="C25" s="11">
        <v>19.046204376797405</v>
      </c>
      <c r="D25" s="11">
        <v>93.115010295810336</v>
      </c>
      <c r="E25" s="11">
        <v>19.08259578659446</v>
      </c>
    </row>
    <row r="26" spans="1:5">
      <c r="A26" s="11">
        <v>880</v>
      </c>
      <c r="B26" s="11">
        <v>91.751025594274637</v>
      </c>
      <c r="C26" s="11">
        <v>17.314872403926316</v>
      </c>
      <c r="D26" s="11">
        <v>91.839474529967035</v>
      </c>
      <c r="E26" s="11">
        <v>17.363532340302481</v>
      </c>
    </row>
    <row r="27" spans="1:5">
      <c r="A27" s="11">
        <v>891</v>
      </c>
      <c r="B27" s="11">
        <v>125.65159451967855</v>
      </c>
      <c r="C27" s="11">
        <v>26.024193289238923</v>
      </c>
      <c r="D27" s="11">
        <v>126.05179573046274</v>
      </c>
      <c r="E27" s="11">
        <v>25.911132861164212</v>
      </c>
    </row>
    <row r="28" spans="1:5">
      <c r="A28" s="11">
        <v>953</v>
      </c>
      <c r="B28" s="11">
        <v>120.32979214276317</v>
      </c>
      <c r="C28" s="11">
        <v>19.277624614837141</v>
      </c>
      <c r="D28" s="11">
        <v>120.90721361800388</v>
      </c>
      <c r="E28" s="11">
        <v>19.25462517169241</v>
      </c>
    </row>
    <row r="29" spans="1:5">
      <c r="A29" s="11">
        <v>963</v>
      </c>
      <c r="B29" s="11">
        <v>114.83422713355709</v>
      </c>
      <c r="C29" s="11">
        <v>20.101333279549479</v>
      </c>
      <c r="D29" s="11">
        <v>114.86716939583371</v>
      </c>
      <c r="E29" s="11">
        <v>20.053321905155094</v>
      </c>
    </row>
    <row r="30" spans="1:5">
      <c r="A30" s="11">
        <v>1001</v>
      </c>
      <c r="B30" s="11">
        <v>105.40988984185891</v>
      </c>
      <c r="C30" s="11">
        <v>19.835588792631139</v>
      </c>
      <c r="D30" s="11">
        <v>105.54545514396673</v>
      </c>
      <c r="E30" s="11">
        <v>19.908179640310969</v>
      </c>
    </row>
    <row r="31" spans="1:5">
      <c r="A31" s="11">
        <v>1048</v>
      </c>
      <c r="B31" s="11">
        <v>111.92251875829912</v>
      </c>
      <c r="C31" s="11">
        <v>22.93088669821752</v>
      </c>
      <c r="D31" s="11">
        <v>111.95427291560246</v>
      </c>
      <c r="E31" s="11">
        <v>22.942605591105146</v>
      </c>
    </row>
    <row r="32" spans="1:5">
      <c r="A32" s="11">
        <v>1078</v>
      </c>
      <c r="B32" s="11">
        <v>110.77252551622338</v>
      </c>
      <c r="C32" s="11">
        <v>23.548721320338888</v>
      </c>
      <c r="D32" s="11">
        <v>110.8476149086612</v>
      </c>
      <c r="E32" s="11">
        <v>23.640993378202936</v>
      </c>
    </row>
    <row r="33" spans="1:5">
      <c r="A33" s="11">
        <v>1262</v>
      </c>
      <c r="B33" s="11">
        <v>117.91810370667866</v>
      </c>
      <c r="C33" s="11">
        <v>28.123694755678251</v>
      </c>
      <c r="D33" s="11">
        <v>118.01059365139429</v>
      </c>
      <c r="E33" s="11">
        <v>28.096976879130757</v>
      </c>
    </row>
    <row r="34" spans="1:5">
      <c r="A34" s="11">
        <v>1270</v>
      </c>
      <c r="B34" s="11">
        <v>121.22375376484523</v>
      </c>
      <c r="C34" s="11">
        <v>20.136376236982475</v>
      </c>
      <c r="D34" s="11">
        <v>121.29798333241978</v>
      </c>
      <c r="E34" s="11">
        <v>20.13644735193127</v>
      </c>
    </row>
    <row r="35" spans="1:5">
      <c r="A35" s="11">
        <v>1303</v>
      </c>
      <c r="B35" s="11">
        <v>97.426122059047941</v>
      </c>
      <c r="C35" s="11">
        <v>17.538735510722766</v>
      </c>
      <c r="D35" s="11">
        <v>97.45998895854521</v>
      </c>
      <c r="E35" s="11">
        <v>17.546290877433165</v>
      </c>
    </row>
    <row r="36" spans="1:5">
      <c r="A36" s="11">
        <v>1339</v>
      </c>
      <c r="B36" s="11">
        <v>101.57083325483751</v>
      </c>
      <c r="C36" s="11">
        <v>23.264612429511327</v>
      </c>
      <c r="D36" s="11">
        <v>103.08880169085168</v>
      </c>
      <c r="E36" s="11">
        <v>23.311309106851024</v>
      </c>
    </row>
    <row r="37" spans="1:5">
      <c r="A37" s="11">
        <v>1420</v>
      </c>
      <c r="B37" s="11">
        <v>98.302444522143404</v>
      </c>
      <c r="C37" s="11">
        <v>20.484206072351768</v>
      </c>
      <c r="D37" s="11">
        <v>98.311892896697643</v>
      </c>
      <c r="E37" s="11">
        <v>20.478612060309537</v>
      </c>
    </row>
    <row r="38" spans="1:5">
      <c r="A38" s="11">
        <v>1443</v>
      </c>
      <c r="B38" s="11">
        <v>103.96397768410392</v>
      </c>
      <c r="C38" s="11">
        <v>21.556863917185375</v>
      </c>
      <c r="D38" s="11">
        <v>104.01120773293879</v>
      </c>
      <c r="E38" s="11">
        <v>21.59533527587503</v>
      </c>
    </row>
    <row r="39" spans="1:5">
      <c r="A39" s="11">
        <v>1468</v>
      </c>
      <c r="B39" s="11">
        <v>129.24945505717147</v>
      </c>
      <c r="C39" s="11">
        <v>29.3733173822379</v>
      </c>
      <c r="D39" s="11">
        <v>129.37747906554017</v>
      </c>
      <c r="E39" s="11">
        <v>29.426790490772035</v>
      </c>
    </row>
    <row r="40" spans="1:5">
      <c r="A40" s="11">
        <v>1544</v>
      </c>
      <c r="B40" s="11">
        <v>99.661043864617582</v>
      </c>
      <c r="C40" s="11">
        <v>17.561586837276067</v>
      </c>
      <c r="D40" s="11">
        <v>99.761431342708846</v>
      </c>
      <c r="E40" s="11">
        <v>17.566112881627483</v>
      </c>
    </row>
    <row r="41" spans="1:5">
      <c r="A41" s="11">
        <v>1550</v>
      </c>
      <c r="B41" s="11">
        <v>58.22748799045231</v>
      </c>
      <c r="C41" s="11">
        <v>11.891589739799013</v>
      </c>
      <c r="D41" s="11">
        <v>58.292836121953187</v>
      </c>
      <c r="E41" s="11">
        <v>11.97228912854915</v>
      </c>
    </row>
    <row r="42" spans="1:5">
      <c r="A42" s="11">
        <v>1580</v>
      </c>
      <c r="B42" s="11">
        <v>96.382972933343424</v>
      </c>
      <c r="C42" s="11">
        <v>20.340061481448799</v>
      </c>
      <c r="D42" s="11">
        <v>96.568025356851507</v>
      </c>
      <c r="E42" s="11">
        <v>20.226406912544306</v>
      </c>
    </row>
    <row r="43" spans="1:5">
      <c r="A43" s="11">
        <v>1605</v>
      </c>
      <c r="B43" s="11">
        <v>91.925750274909362</v>
      </c>
      <c r="C43" s="11">
        <v>18.4459129684641</v>
      </c>
      <c r="D43" s="11">
        <v>92.238783685645757</v>
      </c>
      <c r="E43" s="11">
        <v>18.495826071675666</v>
      </c>
    </row>
    <row r="44" spans="1:5">
      <c r="A44" s="11">
        <v>1612</v>
      </c>
      <c r="B44" s="11">
        <v>112.18605575807798</v>
      </c>
      <c r="C44" s="11">
        <v>23.493043107215307</v>
      </c>
      <c r="D44" s="11">
        <v>112.26476336088759</v>
      </c>
      <c r="E44" s="11">
        <v>23.471152630010273</v>
      </c>
    </row>
    <row r="45" spans="1:5">
      <c r="A45" s="11">
        <v>1639</v>
      </c>
      <c r="B45" s="11">
        <v>100.4350600842359</v>
      </c>
      <c r="C45" s="11">
        <v>21.832292846653715</v>
      </c>
      <c r="D45" s="11">
        <v>100.56521966440719</v>
      </c>
      <c r="E45" s="11">
        <v>21.870063035320758</v>
      </c>
    </row>
    <row r="46" spans="1:5">
      <c r="A46" s="11">
        <v>1684</v>
      </c>
      <c r="B46" s="11">
        <v>111.63942774616235</v>
      </c>
      <c r="C46" s="11">
        <v>18.745695525209104</v>
      </c>
      <c r="D46" s="11">
        <v>111.68507929771408</v>
      </c>
      <c r="E46" s="11">
        <v>18.743044296021246</v>
      </c>
    </row>
    <row r="47" spans="1:5">
      <c r="A47" s="11">
        <v>1691</v>
      </c>
      <c r="B47" s="11">
        <v>106.94773678193265</v>
      </c>
      <c r="C47" s="11">
        <v>21.507443282190462</v>
      </c>
      <c r="D47" s="11">
        <v>106.99430700966062</v>
      </c>
      <c r="E47" s="11">
        <v>21.514948653110032</v>
      </c>
    </row>
    <row r="48" spans="1:5">
      <c r="A48" s="11">
        <v>1757</v>
      </c>
      <c r="B48" s="11">
        <v>110.27460619368293</v>
      </c>
      <c r="C48" s="11">
        <v>20.029418755104317</v>
      </c>
      <c r="D48" s="11">
        <v>110.90936424439059</v>
      </c>
      <c r="E48" s="11">
        <v>20.444242295689293</v>
      </c>
    </row>
    <row r="49" spans="1:5">
      <c r="A49" s="11">
        <v>1766</v>
      </c>
      <c r="B49" s="11">
        <v>106.04339470249205</v>
      </c>
      <c r="C49" s="11">
        <v>22.159647285977432</v>
      </c>
      <c r="D49" s="11">
        <v>106.14392520819739</v>
      </c>
      <c r="E49" s="11">
        <v>22.155137366737367</v>
      </c>
    </row>
    <row r="50" spans="1:5">
      <c r="A50" s="11">
        <v>1963</v>
      </c>
      <c r="B50" s="11">
        <v>150.05628315229822</v>
      </c>
      <c r="C50" s="11">
        <v>34.022916019427839</v>
      </c>
      <c r="D50" s="11">
        <v>151.07177976568192</v>
      </c>
      <c r="E50" s="11">
        <v>34.038148453198673</v>
      </c>
    </row>
    <row r="51" spans="1:5">
      <c r="A51" s="11">
        <v>1975</v>
      </c>
      <c r="B51" s="11">
        <v>109.25864098127198</v>
      </c>
      <c r="C51" s="11">
        <v>20.807213649463641</v>
      </c>
      <c r="D51" s="11">
        <v>109.28068375844556</v>
      </c>
      <c r="E51" s="11">
        <v>20.810752333300883</v>
      </c>
    </row>
    <row r="52" spans="1:5">
      <c r="A52" s="11">
        <v>2014</v>
      </c>
      <c r="B52" s="11">
        <v>108.1789050987627</v>
      </c>
      <c r="C52" s="11">
        <v>22.878048000036344</v>
      </c>
      <c r="D52" s="11">
        <v>108.26942944418202</v>
      </c>
      <c r="E52" s="11">
        <v>22.916143061355037</v>
      </c>
    </row>
    <row r="53" spans="1:5">
      <c r="A53" s="11">
        <v>2044</v>
      </c>
      <c r="B53" s="11">
        <v>109.85865953181853</v>
      </c>
      <c r="C53" s="11">
        <v>20.718102590625143</v>
      </c>
      <c r="D53" s="11">
        <v>110.08744002461802</v>
      </c>
      <c r="E53" s="11">
        <v>20.655385051615475</v>
      </c>
    </row>
    <row r="54" spans="1:5">
      <c r="A54" s="11">
        <v>2171</v>
      </c>
      <c r="B54" s="11">
        <v>96.628627219281313</v>
      </c>
      <c r="C54" s="11">
        <v>18.277078914972787</v>
      </c>
      <c r="D54" s="11">
        <v>96.719126806652596</v>
      </c>
      <c r="E54" s="11">
        <v>18.237929775721334</v>
      </c>
    </row>
    <row r="55" spans="1:5">
      <c r="A55" s="11">
        <v>2252</v>
      </c>
      <c r="B55" s="11">
        <v>92.259760409597007</v>
      </c>
      <c r="C55" s="11">
        <v>17.320395461123972</v>
      </c>
      <c r="D55" s="11">
        <v>92.501578634944366</v>
      </c>
      <c r="E55" s="11">
        <v>17.413434910776594</v>
      </c>
    </row>
    <row r="56" spans="1:5">
      <c r="A56" s="11">
        <v>2261</v>
      </c>
      <c r="B56" s="11">
        <v>95.842437110188186</v>
      </c>
      <c r="C56" s="11">
        <v>20.036572963080097</v>
      </c>
      <c r="D56" s="11">
        <v>95.894471594242191</v>
      </c>
      <c r="E56" s="11">
        <v>20.033204273974203</v>
      </c>
    </row>
    <row r="57" spans="1:5">
      <c r="A57" s="11">
        <v>2290</v>
      </c>
      <c r="B57" s="11">
        <v>172.13730890128241</v>
      </c>
      <c r="C57" s="11">
        <v>46.060359149206832</v>
      </c>
      <c r="D57" s="11">
        <v>172.51792460309443</v>
      </c>
      <c r="E57" s="11">
        <v>46.343498512420069</v>
      </c>
    </row>
    <row r="58" spans="1:5">
      <c r="A58" s="11">
        <v>2303</v>
      </c>
      <c r="B58" s="11">
        <v>117.63688930654989</v>
      </c>
      <c r="C58" s="11">
        <v>25.691108339494633</v>
      </c>
      <c r="D58" s="11">
        <v>118.50402276930228</v>
      </c>
      <c r="E58" s="11">
        <v>25.271434001433551</v>
      </c>
    </row>
    <row r="59" spans="1:5">
      <c r="A59" s="11">
        <v>2385</v>
      </c>
      <c r="B59" s="11">
        <v>118.23901813791956</v>
      </c>
      <c r="C59" s="11">
        <v>26.867254187657132</v>
      </c>
      <c r="D59" s="11">
        <v>118.64269414116403</v>
      </c>
      <c r="E59" s="11">
        <v>27.026881931938895</v>
      </c>
    </row>
    <row r="60" spans="1:5">
      <c r="A60" s="11">
        <v>2483</v>
      </c>
      <c r="B60" s="11">
        <v>150.0867246568466</v>
      </c>
      <c r="C60" s="11">
        <v>25.344195606632596</v>
      </c>
      <c r="D60" s="11">
        <v>150.12002410976746</v>
      </c>
      <c r="E60" s="11">
        <v>25.338671186489691</v>
      </c>
    </row>
    <row r="61" spans="1:5">
      <c r="A61" s="11">
        <v>2597</v>
      </c>
      <c r="B61" s="11">
        <v>94.552830869699093</v>
      </c>
      <c r="C61" s="11">
        <v>22.74425228002977</v>
      </c>
      <c r="D61" s="11">
        <v>95.397324747122894</v>
      </c>
      <c r="E61" s="11">
        <v>22.316734447833202</v>
      </c>
    </row>
    <row r="62" spans="1:5">
      <c r="A62" s="11">
        <v>2638</v>
      </c>
      <c r="B62" s="11">
        <v>138.53453987417993</v>
      </c>
      <c r="C62" s="11">
        <v>29.37408123219932</v>
      </c>
      <c r="D62" s="11">
        <v>138.64999199158785</v>
      </c>
      <c r="E62" s="11">
        <v>29.421976358697655</v>
      </c>
    </row>
    <row r="63" spans="1:5">
      <c r="A63" s="11">
        <v>2667</v>
      </c>
      <c r="B63" s="11">
        <v>99.206378462313268</v>
      </c>
      <c r="C63" s="11">
        <v>22.166505549216339</v>
      </c>
      <c r="D63" s="11">
        <v>99.22010334661455</v>
      </c>
      <c r="E63" s="11">
        <v>22.177777210568884</v>
      </c>
    </row>
    <row r="64" spans="1:5">
      <c r="A64" s="11">
        <v>2712</v>
      </c>
      <c r="B64" s="11">
        <v>103.75532333392255</v>
      </c>
      <c r="C64" s="11">
        <v>24.746480193704329</v>
      </c>
      <c r="D64" s="11">
        <v>103.78854855208331</v>
      </c>
      <c r="E64" s="11">
        <v>24.759218519746657</v>
      </c>
    </row>
    <row r="65" spans="1:5">
      <c r="A65" s="11">
        <v>2773</v>
      </c>
      <c r="B65" s="11">
        <v>93.371016364432236</v>
      </c>
      <c r="C65" s="11">
        <v>23.13445246381055</v>
      </c>
      <c r="D65" s="11">
        <v>93.691701716178258</v>
      </c>
      <c r="E65" s="11">
        <v>23.417451284389024</v>
      </c>
    </row>
    <row r="66" spans="1:5">
      <c r="A66" s="11">
        <v>2794</v>
      </c>
      <c r="B66" s="11">
        <v>109.17289941774169</v>
      </c>
      <c r="C66" s="11">
        <v>18.769073544238118</v>
      </c>
      <c r="D66" s="11">
        <v>109.23033334936234</v>
      </c>
      <c r="E66" s="11">
        <v>18.779186761795557</v>
      </c>
    </row>
    <row r="67" spans="1:5">
      <c r="A67" s="11">
        <v>2812</v>
      </c>
      <c r="B67" s="11">
        <v>93.70312714121367</v>
      </c>
      <c r="C67" s="11">
        <v>20.553934830181859</v>
      </c>
      <c r="D67" s="11">
        <v>93.705009721538971</v>
      </c>
      <c r="E67" s="11">
        <v>20.557149814409367</v>
      </c>
    </row>
    <row r="68" spans="1:5">
      <c r="A68" s="11">
        <v>2905</v>
      </c>
      <c r="B68" s="11">
        <v>105.98042144382397</v>
      </c>
      <c r="C68" s="11">
        <v>24.989746186072182</v>
      </c>
      <c r="D68" s="11">
        <v>106.23152638324963</v>
      </c>
      <c r="E68" s="11">
        <v>25.144611336444928</v>
      </c>
    </row>
    <row r="69" spans="1:5">
      <c r="A69" s="11">
        <v>2907</v>
      </c>
      <c r="B69" s="11">
        <v>119.51555520003353</v>
      </c>
      <c r="C69" s="11">
        <v>28.667445616831081</v>
      </c>
      <c r="D69" s="11">
        <v>119.95815682434211</v>
      </c>
      <c r="E69" s="11">
        <v>28.547679720676364</v>
      </c>
    </row>
    <row r="70" spans="1:5">
      <c r="A70" s="11">
        <v>2925</v>
      </c>
      <c r="B70" s="11">
        <v>106.89721516060716</v>
      </c>
      <c r="C70" s="11">
        <v>21.750610158611941</v>
      </c>
      <c r="D70" s="11">
        <v>106.97229989221502</v>
      </c>
      <c r="E70" s="11">
        <v>21.734735760470272</v>
      </c>
    </row>
    <row r="71" spans="1:5">
      <c r="A71" s="11">
        <v>2928</v>
      </c>
      <c r="B71" s="11">
        <v>84.243253939899731</v>
      </c>
      <c r="C71" s="11">
        <v>18.295298576120622</v>
      </c>
      <c r="D71" s="11">
        <v>84.521943607033236</v>
      </c>
      <c r="E71" s="11">
        <v>18.115038018614896</v>
      </c>
    </row>
    <row r="72" spans="1:5">
      <c r="A72" s="11">
        <v>2932</v>
      </c>
      <c r="B72" s="11">
        <v>115.67878252364522</v>
      </c>
      <c r="C72" s="11">
        <v>21.219159693824857</v>
      </c>
      <c r="D72" s="11">
        <v>115.83241959876476</v>
      </c>
      <c r="E72" s="11">
        <v>21.163723208552359</v>
      </c>
    </row>
    <row r="73" spans="1:5">
      <c r="A73" s="11">
        <v>3015</v>
      </c>
      <c r="B73" s="11">
        <v>107.83213546468491</v>
      </c>
      <c r="C73" s="11">
        <v>23.392397273715083</v>
      </c>
      <c r="D73" s="11">
        <v>107.94779468619618</v>
      </c>
      <c r="E73" s="11">
        <v>23.213981653467037</v>
      </c>
    </row>
    <row r="74" spans="1:5">
      <c r="A74" s="11">
        <v>3023</v>
      </c>
      <c r="B74" s="11">
        <v>94.310185847231196</v>
      </c>
      <c r="C74" s="11">
        <v>18.308391673669973</v>
      </c>
      <c r="D74" s="11">
        <v>94.338173282243361</v>
      </c>
      <c r="E74" s="11">
        <v>18.303565851204048</v>
      </c>
    </row>
    <row r="75" spans="1:5">
      <c r="A75" s="11">
        <v>3028</v>
      </c>
      <c r="B75" s="11">
        <v>104.3678936376901</v>
      </c>
      <c r="C75" s="11">
        <v>17.607883376726093</v>
      </c>
      <c r="D75" s="11">
        <v>104.38503651385371</v>
      </c>
      <c r="E75" s="11">
        <v>17.616202943372301</v>
      </c>
    </row>
    <row r="76" spans="1:5">
      <c r="A76" s="11">
        <v>3032</v>
      </c>
      <c r="B76" s="11">
        <v>164.38474595644232</v>
      </c>
      <c r="C76" s="11">
        <v>41.495733557431407</v>
      </c>
      <c r="D76" s="11">
        <v>164.574214673662</v>
      </c>
      <c r="E76" s="11">
        <v>41.578452704181672</v>
      </c>
    </row>
    <row r="77" spans="1:5">
      <c r="A77" s="11">
        <v>3086</v>
      </c>
      <c r="B77" s="11">
        <v>100.61887428753877</v>
      </c>
      <c r="C77" s="11">
        <v>21.399516343283786</v>
      </c>
      <c r="D77" s="11">
        <v>100.72446700349684</v>
      </c>
      <c r="E77" s="11">
        <v>21.377645728200033</v>
      </c>
    </row>
    <row r="78" spans="1:5">
      <c r="A78" s="11">
        <v>3093</v>
      </c>
      <c r="B78" s="11">
        <v>92.306160321178126</v>
      </c>
      <c r="C78" s="11">
        <v>18.411109654280871</v>
      </c>
      <c r="D78" s="11">
        <v>92.361023679410053</v>
      </c>
      <c r="E78" s="11">
        <v>18.413825087378044</v>
      </c>
    </row>
    <row r="79" spans="1:5">
      <c r="A79" s="11">
        <v>3098</v>
      </c>
      <c r="B79" s="11">
        <v>108.83411309706439</v>
      </c>
      <c r="C79" s="11">
        <v>21.820893961204199</v>
      </c>
      <c r="D79" s="11">
        <v>108.86732965138837</v>
      </c>
      <c r="E79" s="11">
        <v>21.822841783940675</v>
      </c>
    </row>
    <row r="80" spans="1:5">
      <c r="A80" s="11">
        <v>3126</v>
      </c>
      <c r="B80" s="11">
        <v>91.033879058116696</v>
      </c>
      <c r="C80" s="11">
        <v>20.971399308226644</v>
      </c>
      <c r="D80" s="11">
        <v>91.154306181028559</v>
      </c>
      <c r="E80" s="11">
        <v>21.095852468576275</v>
      </c>
    </row>
    <row r="81" spans="1:5">
      <c r="A81" s="11">
        <v>3166</v>
      </c>
      <c r="B81" s="11">
        <v>100.00013397275006</v>
      </c>
      <c r="C81" s="11">
        <v>15.781763563447052</v>
      </c>
      <c r="D81" s="11">
        <v>100.03353914717734</v>
      </c>
      <c r="E81" s="11">
        <v>15.787929505929068</v>
      </c>
    </row>
    <row r="82" spans="1:5">
      <c r="A82" s="11">
        <v>3167</v>
      </c>
      <c r="B82" s="11">
        <v>101.40480489817564</v>
      </c>
      <c r="C82" s="11">
        <v>18.475414090053143</v>
      </c>
      <c r="D82" s="11">
        <v>101.4139168135973</v>
      </c>
      <c r="E82" s="11">
        <v>18.455591593634182</v>
      </c>
    </row>
    <row r="83" spans="1:5">
      <c r="A83" s="11">
        <v>3231</v>
      </c>
      <c r="B83" s="11">
        <v>97.081750844490571</v>
      </c>
      <c r="C83" s="11">
        <v>25.376749219199816</v>
      </c>
      <c r="D83" s="11">
        <v>97.455510459361093</v>
      </c>
      <c r="E83" s="11">
        <v>25.020522047572328</v>
      </c>
    </row>
    <row r="84" spans="1:5">
      <c r="A84" s="11">
        <v>3254</v>
      </c>
      <c r="B84" s="11">
        <v>94.900593626712308</v>
      </c>
      <c r="C84" s="11">
        <v>24.479776008881661</v>
      </c>
      <c r="D84" s="11">
        <v>95.497833103772749</v>
      </c>
      <c r="E84" s="11">
        <v>24.408128612643907</v>
      </c>
    </row>
    <row r="85" spans="1:5">
      <c r="A85" s="11">
        <v>3287</v>
      </c>
      <c r="B85" s="11">
        <v>110.97538428891637</v>
      </c>
      <c r="C85" s="11">
        <v>19.148730658281121</v>
      </c>
      <c r="D85" s="11">
        <v>111.00467849729968</v>
      </c>
      <c r="E85" s="11">
        <v>19.140631939940647</v>
      </c>
    </row>
    <row r="86" spans="1:5">
      <c r="A86" s="11">
        <v>3366</v>
      </c>
      <c r="B86" s="11">
        <v>114.10511536419601</v>
      </c>
      <c r="C86" s="11">
        <v>30.204150449855035</v>
      </c>
      <c r="D86" s="11">
        <v>114.16779457061624</v>
      </c>
      <c r="E86" s="11">
        <v>30.254049421666487</v>
      </c>
    </row>
    <row r="87" spans="1:5">
      <c r="A87" s="11">
        <v>3484</v>
      </c>
      <c r="B87" s="11">
        <v>97.798921065294351</v>
      </c>
      <c r="C87" s="11">
        <v>24.018145387511076</v>
      </c>
      <c r="D87" s="11">
        <v>98.839616613830614</v>
      </c>
      <c r="E87" s="11">
        <v>23.935461858699639</v>
      </c>
    </row>
    <row r="88" spans="1:5">
      <c r="A88" s="11">
        <v>3513</v>
      </c>
      <c r="B88" s="11">
        <v>120.29236706577848</v>
      </c>
      <c r="C88" s="11">
        <v>20.224048216815198</v>
      </c>
      <c r="D88" s="11">
        <v>120.42309849263583</v>
      </c>
      <c r="E88" s="11">
        <v>20.197867348038688</v>
      </c>
    </row>
    <row r="89" spans="1:5">
      <c r="A89" s="11">
        <v>3552</v>
      </c>
      <c r="B89" s="11">
        <v>100.7476739871309</v>
      </c>
      <c r="C89" s="11">
        <v>23.664962003210228</v>
      </c>
      <c r="D89" s="11">
        <v>100.92258435356122</v>
      </c>
      <c r="E89" s="11">
        <v>23.839303483669333</v>
      </c>
    </row>
    <row r="90" spans="1:5">
      <c r="A90" s="11">
        <v>3623</v>
      </c>
      <c r="B90" s="11">
        <v>104.62692261868153</v>
      </c>
      <c r="C90" s="11">
        <v>23.24347580784368</v>
      </c>
      <c r="D90" s="11">
        <v>104.70824300400311</v>
      </c>
      <c r="E90" s="11">
        <v>23.202575373969793</v>
      </c>
    </row>
    <row r="91" spans="1:5">
      <c r="A91" s="11">
        <v>3631</v>
      </c>
      <c r="B91" s="11">
        <v>142.43050542052461</v>
      </c>
      <c r="C91" s="11">
        <v>28.56327929495405</v>
      </c>
      <c r="D91" s="11">
        <v>142.65736222736956</v>
      </c>
      <c r="E91" s="11">
        <v>28.641453917515399</v>
      </c>
    </row>
    <row r="92" spans="1:5">
      <c r="A92" s="11">
        <v>3639</v>
      </c>
      <c r="B92" s="11">
        <v>121.99134907088481</v>
      </c>
      <c r="C92" s="11">
        <v>31.021736813587388</v>
      </c>
      <c r="D92" s="11">
        <v>122.92034146753332</v>
      </c>
      <c r="E92" s="11">
        <v>31.128731430092806</v>
      </c>
    </row>
    <row r="93" spans="1:5">
      <c r="A93" s="11">
        <v>3660</v>
      </c>
      <c r="B93" s="11">
        <v>102.811814140083</v>
      </c>
      <c r="C93" s="11">
        <v>19.266028618728985</v>
      </c>
      <c r="D93" s="11">
        <v>103.1636930615785</v>
      </c>
      <c r="E93" s="11">
        <v>19.067013583459229</v>
      </c>
    </row>
    <row r="94" spans="1:5">
      <c r="A94" s="11">
        <v>3668</v>
      </c>
      <c r="B94" s="11">
        <v>103.29995900002481</v>
      </c>
      <c r="C94" s="11">
        <v>22.349690393935489</v>
      </c>
      <c r="D94" s="11">
        <v>103.30669225884421</v>
      </c>
      <c r="E94" s="11">
        <v>22.354621071133359</v>
      </c>
    </row>
    <row r="95" spans="1:5">
      <c r="A95" s="11">
        <v>3730</v>
      </c>
      <c r="B95" s="11">
        <v>77.536452419850676</v>
      </c>
      <c r="C95" s="11">
        <v>18.087459986411623</v>
      </c>
      <c r="D95" s="11">
        <v>77.621138190484345</v>
      </c>
      <c r="E95" s="11">
        <v>18.103294746861124</v>
      </c>
    </row>
    <row r="96" spans="1:5">
      <c r="A96" s="11">
        <v>3761</v>
      </c>
      <c r="B96" s="11">
        <v>108.79552599826336</v>
      </c>
      <c r="C96" s="11">
        <v>23.610576983330951</v>
      </c>
      <c r="D96" s="11">
        <v>108.89880728302263</v>
      </c>
      <c r="E96" s="11">
        <v>23.65857628805794</v>
      </c>
    </row>
    <row r="97" spans="1:5">
      <c r="A97" s="11">
        <v>3811</v>
      </c>
      <c r="B97" s="11">
        <v>114.55760297834996</v>
      </c>
      <c r="C97" s="11">
        <v>22.366094463899675</v>
      </c>
      <c r="D97" s="11">
        <v>114.63217725740931</v>
      </c>
      <c r="E97" s="11">
        <v>22.394832000100173</v>
      </c>
    </row>
    <row r="98" spans="1:5">
      <c r="A98" s="11">
        <v>3821</v>
      </c>
      <c r="B98" s="11">
        <v>104.69882960706202</v>
      </c>
      <c r="C98" s="11">
        <v>21.184455522918263</v>
      </c>
      <c r="D98" s="11">
        <v>105.07104706740627</v>
      </c>
      <c r="E98" s="11">
        <v>21.235504097678259</v>
      </c>
    </row>
    <row r="99" spans="1:5">
      <c r="A99" s="11">
        <v>3946</v>
      </c>
      <c r="B99" s="11">
        <v>94.910892501071828</v>
      </c>
      <c r="C99" s="11">
        <v>19.30024626022378</v>
      </c>
      <c r="D99" s="11">
        <v>95.387528825464159</v>
      </c>
      <c r="E99" s="11">
        <v>19.183393566356656</v>
      </c>
    </row>
    <row r="100" spans="1:5">
      <c r="A100" s="11">
        <v>3987</v>
      </c>
      <c r="B100" s="11">
        <v>121.19083710990138</v>
      </c>
      <c r="C100" s="11">
        <v>22.058623501823526</v>
      </c>
      <c r="D100" s="11">
        <v>121.21528908420662</v>
      </c>
      <c r="E100" s="11">
        <v>22.077937737679271</v>
      </c>
    </row>
    <row r="101" spans="1:5">
      <c r="A101" s="11">
        <v>4024</v>
      </c>
      <c r="B101" s="11">
        <v>120.45856357127326</v>
      </c>
      <c r="C101" s="11">
        <v>23.608395193296325</v>
      </c>
      <c r="D101" s="11">
        <v>120.86919699013727</v>
      </c>
      <c r="E101" s="11">
        <v>23.803684511149676</v>
      </c>
    </row>
    <row r="102" spans="1:5">
      <c r="A102" s="11">
        <v>4104</v>
      </c>
      <c r="B102" s="11">
        <v>96.409326947456307</v>
      </c>
      <c r="C102" s="11">
        <v>20.910542778907107</v>
      </c>
      <c r="D102" s="11">
        <v>96.409326947456307</v>
      </c>
      <c r="E102" s="11">
        <v>20.910542778907107</v>
      </c>
    </row>
    <row r="103" spans="1:5">
      <c r="A103" s="11">
        <v>4225</v>
      </c>
      <c r="B103" s="11">
        <v>84.8385623532034</v>
      </c>
      <c r="C103" s="11">
        <v>23.204616164726239</v>
      </c>
      <c r="D103" s="11">
        <v>86.004024917905582</v>
      </c>
      <c r="E103" s="11">
        <v>23.612224435734195</v>
      </c>
    </row>
    <row r="104" spans="1:5">
      <c r="A104" s="11">
        <v>4271</v>
      </c>
      <c r="B104" s="11">
        <v>129.33450129567296</v>
      </c>
      <c r="C104" s="11">
        <v>30.989683969942519</v>
      </c>
      <c r="D104" s="11">
        <v>129.48337957938961</v>
      </c>
      <c r="E104" s="11">
        <v>30.993930224567801</v>
      </c>
    </row>
    <row r="105" spans="1:5">
      <c r="A105" s="11">
        <v>4280</v>
      </c>
      <c r="B105" s="11">
        <v>97.739132502002519</v>
      </c>
      <c r="C105" s="11">
        <v>23.314670878711155</v>
      </c>
      <c r="D105" s="11">
        <v>98.420231075823722</v>
      </c>
      <c r="E105" s="11">
        <v>23.158627067984497</v>
      </c>
    </row>
    <row r="106" spans="1:5">
      <c r="A106" s="11">
        <v>4336</v>
      </c>
      <c r="B106" s="11">
        <v>110.20955466677671</v>
      </c>
      <c r="C106" s="11">
        <v>24.50851573086868</v>
      </c>
      <c r="D106" s="11">
        <v>110.22201252462085</v>
      </c>
      <c r="E106" s="11">
        <v>24.515882219486901</v>
      </c>
    </row>
    <row r="107" spans="1:5">
      <c r="A107" s="11">
        <v>4371</v>
      </c>
      <c r="B107" s="11">
        <v>98.20411754124305</v>
      </c>
      <c r="C107" s="11">
        <v>19.549539124417947</v>
      </c>
      <c r="D107" s="11">
        <v>98.264292862012439</v>
      </c>
      <c r="E107" s="11">
        <v>19.561963303285001</v>
      </c>
    </row>
    <row r="108" spans="1:5">
      <c r="A108" s="11">
        <v>4464</v>
      </c>
      <c r="B108" s="11">
        <v>118.73420550041017</v>
      </c>
      <c r="C108" s="11">
        <v>24.641878617209493</v>
      </c>
      <c r="D108" s="11">
        <v>119.17514235739614</v>
      </c>
      <c r="E108" s="11">
        <v>24.787893312197774</v>
      </c>
    </row>
    <row r="109" spans="1:5">
      <c r="A109" s="11">
        <v>4466</v>
      </c>
      <c r="B109" s="11">
        <v>116.17786323110961</v>
      </c>
      <c r="C109" s="11">
        <v>26.504789545176454</v>
      </c>
      <c r="D109" s="11">
        <v>116.27598142370029</v>
      </c>
      <c r="E109" s="11">
        <v>26.519858269734051</v>
      </c>
    </row>
    <row r="110" spans="1:5">
      <c r="A110" s="11">
        <v>4501</v>
      </c>
      <c r="B110" s="11">
        <v>143.81376837649091</v>
      </c>
      <c r="C110" s="11">
        <v>19.50757392250317</v>
      </c>
      <c r="D110" s="11">
        <v>144.30741236892393</v>
      </c>
      <c r="E110" s="11">
        <v>19.418137933339779</v>
      </c>
    </row>
    <row r="111" spans="1:5">
      <c r="A111" s="11">
        <v>4625</v>
      </c>
      <c r="B111" s="11">
        <v>117.31184533620294</v>
      </c>
      <c r="C111" s="11">
        <v>25.596054423043736</v>
      </c>
      <c r="D111" s="11">
        <v>117.45828211931699</v>
      </c>
      <c r="E111" s="11">
        <v>25.644889121174288</v>
      </c>
    </row>
    <row r="112" spans="1:5">
      <c r="A112" s="11">
        <v>4642</v>
      </c>
      <c r="B112" s="11">
        <v>107.90130318085514</v>
      </c>
      <c r="C112" s="11">
        <v>18.297080045673752</v>
      </c>
      <c r="D112" s="11">
        <v>107.92261793261733</v>
      </c>
      <c r="E112" s="11">
        <v>18.297016497031727</v>
      </c>
    </row>
    <row r="113" spans="1:5">
      <c r="A113" s="11">
        <v>4745</v>
      </c>
      <c r="B113" s="11">
        <v>101.95846496183339</v>
      </c>
      <c r="C113" s="11">
        <v>16.829441070937364</v>
      </c>
      <c r="D113" s="11">
        <v>102.02860666901607</v>
      </c>
      <c r="E113" s="11">
        <v>16.840373913186514</v>
      </c>
    </row>
    <row r="114" spans="1:5">
      <c r="A114" s="11">
        <v>4887</v>
      </c>
      <c r="B114" s="11">
        <v>158.5054070365187</v>
      </c>
      <c r="C114" s="11">
        <v>31.988925186649038</v>
      </c>
      <c r="D114" s="11">
        <v>158.62646848085049</v>
      </c>
      <c r="E114" s="11">
        <v>32.000555922830003</v>
      </c>
    </row>
    <row r="115" spans="1:5">
      <c r="A115" s="11">
        <v>4911</v>
      </c>
      <c r="B115" s="11">
        <v>92.169281934573021</v>
      </c>
      <c r="C115" s="11">
        <v>23.188772232733022</v>
      </c>
      <c r="D115" s="11">
        <v>92.278085001612226</v>
      </c>
      <c r="E115" s="11">
        <v>23.169099183107409</v>
      </c>
    </row>
    <row r="116" spans="1:5">
      <c r="A116" s="11">
        <v>4919</v>
      </c>
      <c r="B116" s="11">
        <v>158.13350583088766</v>
      </c>
      <c r="C116" s="11">
        <v>36.905903184901732</v>
      </c>
      <c r="D116" s="11">
        <v>159.1304606150249</v>
      </c>
      <c r="E116" s="11">
        <v>36.825993958174969</v>
      </c>
    </row>
    <row r="117" spans="1:5">
      <c r="A117" s="11">
        <v>4928</v>
      </c>
      <c r="B117" s="11">
        <v>105.14471668552876</v>
      </c>
      <c r="C117" s="11">
        <v>28.037640727051951</v>
      </c>
      <c r="D117" s="11">
        <v>105.19591021680728</v>
      </c>
      <c r="E117" s="11">
        <v>28.04324684922252</v>
      </c>
    </row>
    <row r="118" spans="1:5">
      <c r="A118" s="11">
        <v>4931</v>
      </c>
      <c r="B118" s="11">
        <v>103.01402379202597</v>
      </c>
      <c r="C118" s="11">
        <v>26.946085716320653</v>
      </c>
      <c r="D118" s="11">
        <v>103.04230964620923</v>
      </c>
      <c r="E118" s="11">
        <v>26.98037996292927</v>
      </c>
    </row>
    <row r="119" spans="1:5">
      <c r="A119" s="11">
        <v>5029</v>
      </c>
      <c r="B119" s="11">
        <v>111.96574914396255</v>
      </c>
      <c r="C119" s="11">
        <v>23.727742283431596</v>
      </c>
      <c r="D119" s="11">
        <v>112.24842091730198</v>
      </c>
      <c r="E119" s="11">
        <v>23.855705776405784</v>
      </c>
    </row>
    <row r="120" spans="1:5">
      <c r="A120" s="11">
        <v>5078</v>
      </c>
      <c r="B120" s="11">
        <v>126.05829477843052</v>
      </c>
      <c r="C120" s="11">
        <v>29.231309307836426</v>
      </c>
      <c r="D120" s="11">
        <v>126.38848989470043</v>
      </c>
      <c r="E120" s="11">
        <v>29.655750432040236</v>
      </c>
    </row>
    <row r="121" spans="1:5">
      <c r="A121" s="11">
        <v>5100</v>
      </c>
      <c r="B121" s="11">
        <v>118.5173110517669</v>
      </c>
      <c r="C121" s="11">
        <v>20.603187785601339</v>
      </c>
      <c r="D121" s="11">
        <v>118.58173090560919</v>
      </c>
      <c r="E121" s="11">
        <v>20.615719682292415</v>
      </c>
    </row>
    <row r="122" spans="1:5">
      <c r="A122" s="11">
        <v>5142</v>
      </c>
      <c r="B122" s="11">
        <v>102.76514245475612</v>
      </c>
      <c r="C122" s="11">
        <v>24.364179302704358</v>
      </c>
      <c r="D122" s="11">
        <v>102.8223339413215</v>
      </c>
      <c r="E122" s="11">
        <v>24.348187231050062</v>
      </c>
    </row>
    <row r="123" spans="1:5">
      <c r="A123" s="11">
        <v>5158</v>
      </c>
      <c r="B123" s="11">
        <v>126.45859494915986</v>
      </c>
      <c r="C123" s="11">
        <v>22.345073560934569</v>
      </c>
      <c r="D123" s="11">
        <v>126.74304162030559</v>
      </c>
      <c r="E123" s="11">
        <v>22.619937316432733</v>
      </c>
    </row>
    <row r="124" spans="1:5">
      <c r="A124" s="11">
        <v>5349</v>
      </c>
      <c r="B124" s="11">
        <v>97.900968601590193</v>
      </c>
      <c r="C124" s="11">
        <v>17.578352218820612</v>
      </c>
      <c r="D124" s="11">
        <v>98.034453761708292</v>
      </c>
      <c r="E124" s="11">
        <v>17.551225420493203</v>
      </c>
    </row>
    <row r="125" spans="1:5">
      <c r="A125" s="11">
        <v>5371</v>
      </c>
      <c r="B125" s="11">
        <v>166.449667289037</v>
      </c>
      <c r="C125" s="11">
        <v>24.942652890774401</v>
      </c>
      <c r="D125" s="11">
        <v>167.44284474198517</v>
      </c>
      <c r="E125" s="11">
        <v>25.041763888782864</v>
      </c>
    </row>
    <row r="126" spans="1:5">
      <c r="A126" s="11">
        <v>5397</v>
      </c>
      <c r="B126" s="11">
        <v>86.723891468388317</v>
      </c>
      <c r="C126" s="11">
        <v>17.852741644766162</v>
      </c>
      <c r="D126" s="11">
        <v>86.756097668995338</v>
      </c>
      <c r="E126" s="11">
        <v>17.831869409116464</v>
      </c>
    </row>
    <row r="127" spans="1:5">
      <c r="A127" s="11">
        <v>5426</v>
      </c>
      <c r="B127" s="11">
        <v>203.406478952599</v>
      </c>
      <c r="C127" s="11">
        <v>37.13294030544111</v>
      </c>
      <c r="D127" s="11">
        <v>203.53935249410324</v>
      </c>
      <c r="E127" s="11">
        <v>37.244251949702203</v>
      </c>
    </row>
    <row r="128" spans="1:5">
      <c r="A128" s="11">
        <v>5440</v>
      </c>
      <c r="B128" s="11">
        <v>96.571264760682737</v>
      </c>
      <c r="C128" s="11">
        <v>21.283830362734673</v>
      </c>
      <c r="D128" s="11">
        <v>96.596967672916676</v>
      </c>
      <c r="E128" s="11">
        <v>21.266473896113457</v>
      </c>
    </row>
    <row r="129" spans="1:5">
      <c r="A129" s="11">
        <v>5490</v>
      </c>
      <c r="B129" s="11">
        <v>128.40892525195346</v>
      </c>
      <c r="C129" s="11">
        <v>23.567615279679888</v>
      </c>
      <c r="D129" s="11">
        <v>128.91039800680224</v>
      </c>
      <c r="E129" s="11">
        <v>23.21232866559231</v>
      </c>
    </row>
    <row r="130" spans="1:5">
      <c r="A130" s="11">
        <v>5516</v>
      </c>
      <c r="B130" s="11">
        <v>144.23319076548088</v>
      </c>
      <c r="C130" s="11">
        <v>30.606626479449496</v>
      </c>
      <c r="D130" s="11">
        <v>144.27266997023986</v>
      </c>
      <c r="E130" s="11">
        <v>30.653797443624505</v>
      </c>
    </row>
    <row r="131" spans="1:5">
      <c r="A131" s="11">
        <v>5546</v>
      </c>
      <c r="B131" s="11">
        <v>106.63165366500306</v>
      </c>
      <c r="C131" s="11">
        <v>19.117733155122327</v>
      </c>
      <c r="D131" s="11">
        <v>106.66523632010215</v>
      </c>
      <c r="E131" s="11">
        <v>19.137065447895118</v>
      </c>
    </row>
    <row r="132" spans="1:5">
      <c r="A132" s="11">
        <v>5629</v>
      </c>
      <c r="B132" s="11">
        <v>97.588343429539108</v>
      </c>
      <c r="C132" s="11">
        <v>22.204895472626291</v>
      </c>
      <c r="D132" s="11">
        <v>97.667663435273937</v>
      </c>
      <c r="E132" s="11">
        <v>22.14908028311352</v>
      </c>
    </row>
    <row r="133" spans="1:5">
      <c r="A133" s="11">
        <v>5640</v>
      </c>
      <c r="B133" s="11">
        <v>118.81857826710228</v>
      </c>
      <c r="C133" s="11">
        <v>23.372143706036482</v>
      </c>
      <c r="D133" s="11">
        <v>119.10839784708736</v>
      </c>
      <c r="E133" s="11">
        <v>23.434665161373488</v>
      </c>
    </row>
    <row r="134" spans="1:5">
      <c r="A134" s="11">
        <v>5705</v>
      </c>
      <c r="B134" s="11">
        <v>120.78891795691204</v>
      </c>
      <c r="C134" s="11">
        <v>26.096452568855234</v>
      </c>
      <c r="D134" s="11">
        <v>120.83655576969144</v>
      </c>
      <c r="E134" s="11">
        <v>26.111317641349984</v>
      </c>
    </row>
    <row r="135" spans="1:5">
      <c r="A135" s="11">
        <v>5792</v>
      </c>
      <c r="B135" s="11">
        <v>296.34198491369767</v>
      </c>
      <c r="C135" s="11">
        <v>44.419032938521752</v>
      </c>
      <c r="D135" s="11">
        <v>296.57992752462764</v>
      </c>
      <c r="E135" s="11">
        <v>44.47317103258947</v>
      </c>
    </row>
    <row r="136" spans="1:5">
      <c r="A136" s="11">
        <v>5839</v>
      </c>
      <c r="B136" s="11">
        <v>117.03515227459749</v>
      </c>
      <c r="C136" s="11">
        <v>21.963325089406439</v>
      </c>
      <c r="D136" s="11">
        <v>117.16881944085043</v>
      </c>
      <c r="E136" s="11">
        <v>21.974836783686307</v>
      </c>
    </row>
    <row r="137" spans="1:5">
      <c r="A137" s="11">
        <v>5856</v>
      </c>
      <c r="B137" s="11">
        <v>115.84600566495465</v>
      </c>
      <c r="C137" s="11">
        <v>27.162506380084242</v>
      </c>
      <c r="D137" s="11">
        <v>115.88773897051719</v>
      </c>
      <c r="E137" s="11">
        <v>27.211622407300428</v>
      </c>
    </row>
    <row r="138" spans="1:5">
      <c r="A138" s="11">
        <v>5871</v>
      </c>
      <c r="B138" s="11">
        <v>110.84654347197181</v>
      </c>
      <c r="C138" s="11">
        <v>22.359983136483553</v>
      </c>
      <c r="D138" s="11">
        <v>111.0256465287592</v>
      </c>
      <c r="E138" s="11">
        <v>22.420885537614271</v>
      </c>
    </row>
    <row r="139" spans="1:5">
      <c r="A139" s="11">
        <v>5906</v>
      </c>
      <c r="B139" s="11">
        <v>89.338335116278529</v>
      </c>
      <c r="C139" s="11">
        <v>19.395186183709022</v>
      </c>
      <c r="D139" s="11">
        <v>89.397739671625729</v>
      </c>
      <c r="E139" s="11">
        <v>19.405970040191576</v>
      </c>
    </row>
    <row r="140" spans="1:5">
      <c r="A140" s="11">
        <v>5930</v>
      </c>
      <c r="B140" s="11">
        <v>128.7858145540612</v>
      </c>
      <c r="C140" s="11">
        <v>28.02348179123916</v>
      </c>
      <c r="D140" s="11">
        <v>129.38835109023398</v>
      </c>
      <c r="E140" s="11">
        <v>28.324139694846171</v>
      </c>
    </row>
    <row r="141" spans="1:5">
      <c r="A141" s="11">
        <v>6091</v>
      </c>
      <c r="B141" s="11">
        <v>169.677520820117</v>
      </c>
      <c r="C141" s="11">
        <v>37.648441782138036</v>
      </c>
      <c r="D141" s="11">
        <v>171.08981471382685</v>
      </c>
      <c r="E141" s="11">
        <v>37.349269117785582</v>
      </c>
    </row>
    <row r="142" spans="1:5">
      <c r="A142" s="11">
        <v>6097</v>
      </c>
      <c r="B142" s="11">
        <v>134.97865886544693</v>
      </c>
      <c r="C142" s="11">
        <v>26.709739887127526</v>
      </c>
      <c r="D142" s="11">
        <v>135.31262888762387</v>
      </c>
      <c r="E142" s="11">
        <v>26.871666198645219</v>
      </c>
    </row>
    <row r="143" spans="1:5">
      <c r="A143" s="11">
        <v>6102</v>
      </c>
      <c r="B143" s="11">
        <v>115.0795987746877</v>
      </c>
      <c r="C143" s="11">
        <v>24.55538169425596</v>
      </c>
      <c r="D143" s="11">
        <v>115.67726483841275</v>
      </c>
      <c r="E143" s="11">
        <v>24.776584549186026</v>
      </c>
    </row>
    <row r="144" spans="1:5">
      <c r="A144" s="11">
        <v>6211</v>
      </c>
      <c r="B144" s="11">
        <v>102.04088929286428</v>
      </c>
      <c r="C144" s="11">
        <v>24.919279018499537</v>
      </c>
      <c r="D144" s="11">
        <v>103.03583891127994</v>
      </c>
      <c r="E144" s="11">
        <v>25.174430848153875</v>
      </c>
    </row>
  </sheetData>
  <mergeCells count="4">
    <mergeCell ref="A2:A3"/>
    <mergeCell ref="B2:C2"/>
    <mergeCell ref="D2:E2"/>
    <mergeCell ref="A1:E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39FB-3F1C-4188-A283-4E1D308B2291}">
  <sheetPr codeName="Tabelle4"/>
  <dimension ref="A1:AP144"/>
  <sheetViews>
    <sheetView workbookViewId="0">
      <selection sqref="A1:F1"/>
    </sheetView>
  </sheetViews>
  <sheetFormatPr baseColWidth="10" defaultRowHeight="14.5"/>
  <cols>
    <col min="1" max="1" width="10.90625" style="33"/>
    <col min="2" max="41" width="10.90625" style="12"/>
  </cols>
  <sheetData>
    <row r="1" spans="1:42" ht="47" customHeight="1" thickBot="1">
      <c r="A1" s="69" t="s">
        <v>396</v>
      </c>
      <c r="B1" s="75"/>
      <c r="C1" s="75"/>
      <c r="D1" s="75"/>
      <c r="E1" s="75"/>
      <c r="F1" s="75"/>
    </row>
    <row r="2" spans="1:42" s="49" customFormat="1">
      <c r="A2" s="74" t="s">
        <v>383</v>
      </c>
      <c r="B2" s="50">
        <v>19990901</v>
      </c>
      <c r="C2" s="51">
        <v>20000901</v>
      </c>
      <c r="D2" s="51">
        <v>20010901</v>
      </c>
      <c r="E2" s="51">
        <v>20020901</v>
      </c>
      <c r="F2" s="51">
        <v>20030901</v>
      </c>
      <c r="G2" s="51">
        <v>20040901</v>
      </c>
      <c r="H2" s="51">
        <v>20050901</v>
      </c>
      <c r="I2" s="51">
        <v>20060901</v>
      </c>
      <c r="J2" s="51">
        <v>20070901</v>
      </c>
      <c r="K2" s="51">
        <v>20080901</v>
      </c>
      <c r="L2" s="51">
        <v>20090901</v>
      </c>
      <c r="M2" s="51">
        <v>20100901</v>
      </c>
      <c r="N2" s="51">
        <v>20110901</v>
      </c>
      <c r="O2" s="51">
        <v>20120901</v>
      </c>
      <c r="P2" s="51">
        <v>20130901</v>
      </c>
      <c r="Q2" s="51">
        <v>20140901</v>
      </c>
      <c r="R2" s="51">
        <v>20150901</v>
      </c>
      <c r="S2" s="51">
        <v>20160901</v>
      </c>
      <c r="T2" s="51">
        <v>20170901</v>
      </c>
      <c r="U2" s="51">
        <v>20180901</v>
      </c>
      <c r="V2" s="51">
        <v>20000101</v>
      </c>
      <c r="W2" s="51">
        <v>20010101</v>
      </c>
      <c r="X2" s="51">
        <v>20020101</v>
      </c>
      <c r="Y2" s="51">
        <v>20030101</v>
      </c>
      <c r="Z2" s="51">
        <v>20040101</v>
      </c>
      <c r="AA2" s="51">
        <v>20050101</v>
      </c>
      <c r="AB2" s="51">
        <v>20060101</v>
      </c>
      <c r="AC2" s="51">
        <v>20070101</v>
      </c>
      <c r="AD2" s="51">
        <v>20080101</v>
      </c>
      <c r="AE2" s="51">
        <v>20090101</v>
      </c>
      <c r="AF2" s="51">
        <v>20100101</v>
      </c>
      <c r="AG2" s="51">
        <v>20110101</v>
      </c>
      <c r="AH2" s="51">
        <v>20120101</v>
      </c>
      <c r="AI2" s="51">
        <v>20130101</v>
      </c>
      <c r="AJ2" s="51">
        <v>20140101</v>
      </c>
      <c r="AK2" s="51">
        <v>20150101</v>
      </c>
      <c r="AL2" s="51">
        <v>20160101</v>
      </c>
      <c r="AM2" s="51">
        <v>20170101</v>
      </c>
      <c r="AN2" s="51">
        <v>20180101</v>
      </c>
      <c r="AO2" s="52">
        <v>20190101</v>
      </c>
    </row>
    <row r="3" spans="1:42" s="49" customFormat="1" ht="15" thickBot="1">
      <c r="A3" s="74"/>
      <c r="B3" s="53">
        <v>19991231</v>
      </c>
      <c r="C3" s="54">
        <v>20001231</v>
      </c>
      <c r="D3" s="54">
        <v>20011231</v>
      </c>
      <c r="E3" s="54">
        <v>20021231</v>
      </c>
      <c r="F3" s="54">
        <v>20031231</v>
      </c>
      <c r="G3" s="54">
        <v>20041231</v>
      </c>
      <c r="H3" s="54">
        <v>20051231</v>
      </c>
      <c r="I3" s="54">
        <v>20061231</v>
      </c>
      <c r="J3" s="54">
        <v>20071231</v>
      </c>
      <c r="K3" s="54">
        <v>20081231</v>
      </c>
      <c r="L3" s="54">
        <v>20091231</v>
      </c>
      <c r="M3" s="54">
        <v>20101231</v>
      </c>
      <c r="N3" s="54">
        <v>20111231</v>
      </c>
      <c r="O3" s="54">
        <v>20121231</v>
      </c>
      <c r="P3" s="54">
        <v>20131231</v>
      </c>
      <c r="Q3" s="54">
        <v>20141231</v>
      </c>
      <c r="R3" s="54">
        <v>20151231</v>
      </c>
      <c r="S3" s="54">
        <v>20161231</v>
      </c>
      <c r="T3" s="54">
        <v>20171231</v>
      </c>
      <c r="U3" s="54">
        <v>20181231</v>
      </c>
      <c r="V3" s="54">
        <v>20000430</v>
      </c>
      <c r="W3" s="54">
        <v>20010430</v>
      </c>
      <c r="X3" s="54">
        <v>20020430</v>
      </c>
      <c r="Y3" s="54">
        <v>20030430</v>
      </c>
      <c r="Z3" s="54">
        <v>20040430</v>
      </c>
      <c r="AA3" s="54">
        <v>20050430</v>
      </c>
      <c r="AB3" s="54">
        <v>20060430</v>
      </c>
      <c r="AC3" s="54">
        <v>20070430</v>
      </c>
      <c r="AD3" s="54">
        <v>20080430</v>
      </c>
      <c r="AE3" s="54">
        <v>20090430</v>
      </c>
      <c r="AF3" s="54">
        <v>20100430</v>
      </c>
      <c r="AG3" s="54">
        <v>20110430</v>
      </c>
      <c r="AH3" s="54">
        <v>20120430</v>
      </c>
      <c r="AI3" s="54">
        <v>20130430</v>
      </c>
      <c r="AJ3" s="54">
        <v>20140430</v>
      </c>
      <c r="AK3" s="54">
        <v>20150430</v>
      </c>
      <c r="AL3" s="54">
        <v>20160430</v>
      </c>
      <c r="AM3" s="54">
        <v>20170430</v>
      </c>
      <c r="AN3" s="54">
        <v>20180430</v>
      </c>
      <c r="AO3" s="55">
        <v>20190430</v>
      </c>
    </row>
    <row r="4" spans="1:42">
      <c r="A4" s="34">
        <v>164</v>
      </c>
      <c r="B4" s="16">
        <v>28</v>
      </c>
      <c r="C4" s="17">
        <v>20.3</v>
      </c>
      <c r="D4" s="17">
        <v>23.5</v>
      </c>
      <c r="E4" s="17">
        <v>31</v>
      </c>
      <c r="F4" s="17">
        <v>27.1</v>
      </c>
      <c r="G4" s="17">
        <v>25.6</v>
      </c>
      <c r="H4" s="17">
        <v>21.6</v>
      </c>
      <c r="I4" s="17">
        <v>24.1</v>
      </c>
      <c r="J4" s="17">
        <v>21.6</v>
      </c>
      <c r="K4" s="17">
        <v>24.8</v>
      </c>
      <c r="L4" s="17">
        <v>20.8</v>
      </c>
      <c r="M4" s="17">
        <v>19.899999999999999</v>
      </c>
      <c r="N4" s="17">
        <v>25.2</v>
      </c>
      <c r="O4" s="17">
        <v>22.3</v>
      </c>
      <c r="P4" s="17">
        <v>23.6</v>
      </c>
      <c r="Q4" s="17">
        <v>20.6</v>
      </c>
      <c r="R4" s="17">
        <v>26.3</v>
      </c>
      <c r="S4" s="17">
        <v>22.2</v>
      </c>
      <c r="T4" s="17">
        <v>29.4</v>
      </c>
      <c r="U4" s="17">
        <v>21.8</v>
      </c>
      <c r="V4" s="17">
        <v>28.5</v>
      </c>
      <c r="W4" s="17">
        <v>23.5</v>
      </c>
      <c r="X4" s="17">
        <v>34.299999999999997</v>
      </c>
      <c r="Y4" s="17">
        <v>22</v>
      </c>
      <c r="Z4" s="17">
        <v>33.9</v>
      </c>
      <c r="AA4" s="17">
        <v>25.2</v>
      </c>
      <c r="AB4" s="17">
        <v>20.8</v>
      </c>
      <c r="AC4" s="17">
        <v>29.8</v>
      </c>
      <c r="AD4" s="17">
        <v>31.9</v>
      </c>
      <c r="AE4" s="17">
        <v>23.3</v>
      </c>
      <c r="AF4" s="17">
        <v>21</v>
      </c>
      <c r="AG4" s="17">
        <v>26.4</v>
      </c>
      <c r="AH4" s="17">
        <v>22.9</v>
      </c>
      <c r="AI4" s="17">
        <v>20.100000000000001</v>
      </c>
      <c r="AJ4" s="17">
        <v>25.7</v>
      </c>
      <c r="AK4" s="17">
        <v>27.4</v>
      </c>
      <c r="AL4" s="17">
        <v>21.1</v>
      </c>
      <c r="AM4" s="17">
        <v>24.1</v>
      </c>
      <c r="AN4" s="17">
        <v>21.2</v>
      </c>
      <c r="AO4" s="17">
        <v>25.9</v>
      </c>
      <c r="AP4" s="14"/>
    </row>
    <row r="5" spans="1:42">
      <c r="A5" s="34">
        <v>183</v>
      </c>
      <c r="B5" s="15">
        <v>50</v>
      </c>
      <c r="C5" s="13">
        <v>28</v>
      </c>
      <c r="D5" s="13">
        <v>33.799999999999997</v>
      </c>
      <c r="E5" s="13">
        <v>31.5</v>
      </c>
      <c r="F5" s="13">
        <v>28.5</v>
      </c>
      <c r="G5" s="13">
        <v>38.700000000000003</v>
      </c>
      <c r="H5" s="13">
        <v>28.4</v>
      </c>
      <c r="I5" s="13">
        <v>38.1</v>
      </c>
      <c r="J5" s="13">
        <v>30</v>
      </c>
      <c r="K5" s="13">
        <v>32.6</v>
      </c>
      <c r="L5" s="13">
        <v>30.5</v>
      </c>
      <c r="M5" s="13">
        <v>32.4</v>
      </c>
      <c r="N5" s="13">
        <v>32.700000000000003</v>
      </c>
      <c r="O5" s="13">
        <v>24.9</v>
      </c>
      <c r="P5" s="13">
        <v>34.700000000000003</v>
      </c>
      <c r="Q5" s="13">
        <v>25.1</v>
      </c>
      <c r="R5" s="13">
        <v>30.6</v>
      </c>
      <c r="S5" s="13">
        <v>29</v>
      </c>
      <c r="T5" s="13">
        <v>29.2</v>
      </c>
      <c r="U5" s="13">
        <v>28.4</v>
      </c>
      <c r="V5" s="13">
        <v>35.5</v>
      </c>
      <c r="W5" s="13">
        <v>27.3</v>
      </c>
      <c r="X5" s="13">
        <v>36.299999999999997</v>
      </c>
      <c r="Y5" s="13">
        <v>28</v>
      </c>
      <c r="Z5" s="13">
        <v>32.4</v>
      </c>
      <c r="AA5" s="13">
        <v>35.1</v>
      </c>
      <c r="AB5" s="13">
        <v>25.6</v>
      </c>
      <c r="AC5" s="13">
        <v>34.200000000000003</v>
      </c>
      <c r="AD5" s="13">
        <v>36.5</v>
      </c>
      <c r="AE5" s="13">
        <v>25.3</v>
      </c>
      <c r="AF5" s="13">
        <v>33.5</v>
      </c>
      <c r="AG5" s="13">
        <v>30.4</v>
      </c>
      <c r="AH5" s="13">
        <v>30.1</v>
      </c>
      <c r="AI5" s="13">
        <v>29.4</v>
      </c>
      <c r="AJ5" s="13">
        <v>28.6</v>
      </c>
      <c r="AK5" s="13">
        <v>37.9</v>
      </c>
      <c r="AL5" s="13">
        <v>27.8</v>
      </c>
      <c r="AM5" s="13">
        <v>26.8</v>
      </c>
      <c r="AN5" s="13">
        <v>29.8</v>
      </c>
      <c r="AO5" s="13">
        <v>31.6</v>
      </c>
      <c r="AP5" s="14"/>
    </row>
    <row r="6" spans="1:42">
      <c r="A6" s="34">
        <v>198</v>
      </c>
      <c r="B6" s="15">
        <v>27.3</v>
      </c>
      <c r="C6" s="13">
        <v>24.3</v>
      </c>
      <c r="D6" s="13">
        <v>24</v>
      </c>
      <c r="E6" s="13">
        <v>33</v>
      </c>
      <c r="F6" s="13">
        <v>29.7</v>
      </c>
      <c r="G6" s="13">
        <v>23.1</v>
      </c>
      <c r="H6" s="13">
        <v>30.5</v>
      </c>
      <c r="I6" s="13">
        <v>23</v>
      </c>
      <c r="J6" s="13">
        <v>22.5</v>
      </c>
      <c r="K6" s="13">
        <v>23.1</v>
      </c>
      <c r="L6" s="13">
        <v>22.8</v>
      </c>
      <c r="M6" s="13">
        <v>23.1</v>
      </c>
      <c r="N6" s="13">
        <v>24.9</v>
      </c>
      <c r="O6" s="13">
        <v>19.8</v>
      </c>
      <c r="P6" s="13">
        <v>25</v>
      </c>
      <c r="Q6" s="13">
        <v>22.2</v>
      </c>
      <c r="R6" s="13">
        <v>26.5</v>
      </c>
      <c r="S6" s="13">
        <v>22.3</v>
      </c>
      <c r="T6" s="13">
        <v>25.2</v>
      </c>
      <c r="U6" s="13">
        <v>23.4</v>
      </c>
      <c r="V6" s="13">
        <v>29.5</v>
      </c>
      <c r="W6" s="13">
        <v>24.3</v>
      </c>
      <c r="X6" s="13">
        <v>29.5</v>
      </c>
      <c r="Y6" s="13">
        <v>21.1</v>
      </c>
      <c r="Z6" s="13">
        <v>26.9</v>
      </c>
      <c r="AA6" s="13">
        <v>26.6</v>
      </c>
      <c r="AB6" s="13">
        <v>19.399999999999999</v>
      </c>
      <c r="AC6" s="13">
        <v>39.700000000000003</v>
      </c>
      <c r="AD6" s="13">
        <v>32.1</v>
      </c>
      <c r="AE6" s="13">
        <v>21.1</v>
      </c>
      <c r="AF6" s="13">
        <v>28.2</v>
      </c>
      <c r="AG6" s="13">
        <v>19.8</v>
      </c>
      <c r="AH6" s="13">
        <v>25.8</v>
      </c>
      <c r="AI6" s="13">
        <v>20.8</v>
      </c>
      <c r="AJ6" s="13">
        <v>22.8</v>
      </c>
      <c r="AK6" s="13">
        <v>26.4</v>
      </c>
      <c r="AL6" s="13">
        <v>28.5</v>
      </c>
      <c r="AM6" s="13">
        <v>24.5</v>
      </c>
      <c r="AN6" s="13">
        <v>33.6</v>
      </c>
      <c r="AO6" s="13">
        <v>32.299999999999997</v>
      </c>
      <c r="AP6" s="14"/>
    </row>
    <row r="7" spans="1:42">
      <c r="A7" s="34">
        <v>232</v>
      </c>
      <c r="B7" s="15">
        <v>35.799999999999997</v>
      </c>
      <c r="C7" s="13">
        <v>16.899999999999999</v>
      </c>
      <c r="D7" s="13">
        <v>22.7</v>
      </c>
      <c r="E7" s="13">
        <v>25.6</v>
      </c>
      <c r="F7" s="13">
        <v>23.1</v>
      </c>
      <c r="G7" s="13">
        <v>25.2</v>
      </c>
      <c r="H7" s="13">
        <v>23.7</v>
      </c>
      <c r="I7" s="13">
        <v>22.6</v>
      </c>
      <c r="J7" s="13">
        <v>24.1</v>
      </c>
      <c r="K7" s="13">
        <v>23.5</v>
      </c>
      <c r="L7" s="13">
        <v>22.3</v>
      </c>
      <c r="M7" s="13">
        <v>24.4</v>
      </c>
      <c r="N7" s="13">
        <v>26.5</v>
      </c>
      <c r="O7" s="13">
        <v>20.6</v>
      </c>
      <c r="P7" s="13">
        <v>20.3</v>
      </c>
      <c r="Q7" s="13">
        <v>22.1</v>
      </c>
      <c r="R7" s="13">
        <v>21.6</v>
      </c>
      <c r="S7" s="13">
        <v>17.600000000000001</v>
      </c>
      <c r="T7" s="13">
        <v>29</v>
      </c>
      <c r="U7" s="13">
        <v>22.4</v>
      </c>
      <c r="V7" s="13">
        <v>25.9</v>
      </c>
      <c r="W7" s="13">
        <v>22.9</v>
      </c>
      <c r="X7" s="13">
        <v>26.9</v>
      </c>
      <c r="Y7" s="13">
        <v>28.2</v>
      </c>
      <c r="Z7" s="13">
        <v>29.8</v>
      </c>
      <c r="AA7" s="13">
        <v>24.2</v>
      </c>
      <c r="AB7" s="13">
        <v>21</v>
      </c>
      <c r="AC7" s="13">
        <v>30.7</v>
      </c>
      <c r="AD7" s="13">
        <v>30.5</v>
      </c>
      <c r="AE7" s="13">
        <v>26.7</v>
      </c>
      <c r="AF7" s="13">
        <v>23.6</v>
      </c>
      <c r="AG7" s="13">
        <v>19.600000000000001</v>
      </c>
      <c r="AH7" s="13">
        <v>25.5</v>
      </c>
      <c r="AI7" s="13">
        <v>23.3</v>
      </c>
      <c r="AJ7" s="13">
        <v>17.7</v>
      </c>
      <c r="AK7" s="13">
        <v>28.2</v>
      </c>
      <c r="AL7" s="13">
        <v>23.6</v>
      </c>
      <c r="AM7" s="13">
        <v>24</v>
      </c>
      <c r="AN7" s="13">
        <v>27.8</v>
      </c>
      <c r="AO7" s="13">
        <v>26.9</v>
      </c>
      <c r="AP7" s="14"/>
    </row>
    <row r="8" spans="1:42">
      <c r="A8" s="34">
        <v>282</v>
      </c>
      <c r="B8" s="15">
        <v>27.4</v>
      </c>
      <c r="C8" s="13">
        <v>18.600000000000001</v>
      </c>
      <c r="D8" s="13">
        <v>19.100000000000001</v>
      </c>
      <c r="E8" s="13">
        <v>22.3</v>
      </c>
      <c r="F8" s="13">
        <v>18.2</v>
      </c>
      <c r="G8" s="13">
        <v>22.9</v>
      </c>
      <c r="H8" s="13">
        <v>20.9</v>
      </c>
      <c r="I8" s="13">
        <v>16.600000000000001</v>
      </c>
      <c r="J8" s="13">
        <v>21.3</v>
      </c>
      <c r="K8" s="13">
        <v>15.7</v>
      </c>
      <c r="L8" s="13">
        <v>19.100000000000001</v>
      </c>
      <c r="M8" s="13">
        <v>18.899999999999999</v>
      </c>
      <c r="N8" s="13">
        <v>24.3</v>
      </c>
      <c r="O8" s="13">
        <v>19.5</v>
      </c>
      <c r="P8" s="13">
        <v>19.600000000000001</v>
      </c>
      <c r="Q8" s="13">
        <v>20.2</v>
      </c>
      <c r="R8" s="13">
        <v>20</v>
      </c>
      <c r="S8" s="13">
        <v>12.4</v>
      </c>
      <c r="T8" s="13">
        <v>21.6</v>
      </c>
      <c r="U8" s="13">
        <v>27.3</v>
      </c>
      <c r="V8" s="13">
        <v>17.7</v>
      </c>
      <c r="W8" s="13">
        <v>19</v>
      </c>
      <c r="X8" s="13">
        <v>19.2</v>
      </c>
      <c r="Y8" s="13">
        <v>18.2</v>
      </c>
      <c r="Z8" s="13">
        <v>21.8</v>
      </c>
      <c r="AA8" s="13">
        <v>17.5</v>
      </c>
      <c r="AB8" s="13">
        <v>15.3</v>
      </c>
      <c r="AC8" s="13">
        <v>25.6</v>
      </c>
      <c r="AD8" s="13">
        <v>21.2</v>
      </c>
      <c r="AE8" s="13">
        <v>20.3</v>
      </c>
      <c r="AF8" s="13">
        <v>21.9</v>
      </c>
      <c r="AG8" s="13">
        <v>23.2</v>
      </c>
      <c r="AH8" s="13">
        <v>19.5</v>
      </c>
      <c r="AI8" s="13">
        <v>18.8</v>
      </c>
      <c r="AJ8" s="13">
        <v>17.8</v>
      </c>
      <c r="AK8" s="13">
        <v>24.1</v>
      </c>
      <c r="AL8" s="13">
        <v>21.9</v>
      </c>
      <c r="AM8" s="13">
        <v>21.7</v>
      </c>
      <c r="AN8" s="13">
        <v>17.8</v>
      </c>
      <c r="AO8" s="13">
        <v>24.6</v>
      </c>
      <c r="AP8" s="14"/>
    </row>
    <row r="9" spans="1:42">
      <c r="A9" s="34">
        <v>298</v>
      </c>
      <c r="B9" s="15">
        <v>30</v>
      </c>
      <c r="C9" s="13">
        <v>20.8</v>
      </c>
      <c r="D9" s="13">
        <v>24.5</v>
      </c>
      <c r="E9" s="13">
        <v>28</v>
      </c>
      <c r="F9" s="13">
        <v>25.2</v>
      </c>
      <c r="G9" s="13">
        <v>32.200000000000003</v>
      </c>
      <c r="H9" s="13">
        <v>22.3</v>
      </c>
      <c r="I9" s="13">
        <v>26.2</v>
      </c>
      <c r="J9" s="13">
        <v>23.8</v>
      </c>
      <c r="K9" s="13">
        <v>25.7</v>
      </c>
      <c r="L9" s="13">
        <v>23</v>
      </c>
      <c r="M9" s="13">
        <v>23</v>
      </c>
      <c r="N9" s="13">
        <v>25.1</v>
      </c>
      <c r="O9" s="13">
        <v>23.7</v>
      </c>
      <c r="P9" s="13">
        <v>28.7</v>
      </c>
      <c r="Q9" s="13">
        <v>23.2</v>
      </c>
      <c r="R9" s="13">
        <v>25.7</v>
      </c>
      <c r="S9" s="13">
        <v>25</v>
      </c>
      <c r="T9" s="13">
        <v>24.8</v>
      </c>
      <c r="U9" s="13">
        <v>23.8</v>
      </c>
      <c r="V9" s="13">
        <v>31.799999999999997</v>
      </c>
      <c r="W9" s="13">
        <v>22.8</v>
      </c>
      <c r="X9" s="13">
        <v>26.5</v>
      </c>
      <c r="Y9" s="13">
        <v>21</v>
      </c>
      <c r="Z9" s="13">
        <v>31.1</v>
      </c>
      <c r="AA9" s="13">
        <v>27.3</v>
      </c>
      <c r="AB9" s="13">
        <v>19.899999999999999</v>
      </c>
      <c r="AC9" s="13">
        <v>33.4</v>
      </c>
      <c r="AD9" s="13">
        <v>33</v>
      </c>
      <c r="AE9" s="13">
        <v>20.7</v>
      </c>
      <c r="AF9" s="13">
        <v>24</v>
      </c>
      <c r="AG9" s="13">
        <v>26.8</v>
      </c>
      <c r="AH9" s="13">
        <v>24.5</v>
      </c>
      <c r="AI9" s="13">
        <v>24.5</v>
      </c>
      <c r="AJ9" s="13">
        <v>23.5</v>
      </c>
      <c r="AK9" s="13">
        <v>29.3</v>
      </c>
      <c r="AL9" s="13">
        <v>23.8</v>
      </c>
      <c r="AM9" s="13">
        <v>23.8</v>
      </c>
      <c r="AN9" s="13">
        <v>23.9</v>
      </c>
      <c r="AO9" s="13">
        <v>28.6</v>
      </c>
      <c r="AP9" s="14"/>
    </row>
    <row r="10" spans="1:42">
      <c r="A10" s="34">
        <v>303</v>
      </c>
      <c r="B10" s="15">
        <v>28.3</v>
      </c>
      <c r="C10" s="13">
        <v>22.8</v>
      </c>
      <c r="D10" s="13">
        <v>24.5</v>
      </c>
      <c r="E10" s="13">
        <v>30</v>
      </c>
      <c r="F10" s="13">
        <v>28.7</v>
      </c>
      <c r="G10" s="13">
        <v>22.2</v>
      </c>
      <c r="H10" s="13">
        <v>23.4</v>
      </c>
      <c r="I10" s="13">
        <v>22.3</v>
      </c>
      <c r="J10" s="13">
        <v>20.7</v>
      </c>
      <c r="K10" s="13">
        <v>23</v>
      </c>
      <c r="L10" s="13">
        <v>23.7</v>
      </c>
      <c r="M10" s="13">
        <v>20.399999999999999</v>
      </c>
      <c r="N10" s="13">
        <v>20.8</v>
      </c>
      <c r="O10" s="13">
        <v>18.7</v>
      </c>
      <c r="P10" s="13">
        <v>25.5</v>
      </c>
      <c r="Q10" s="13">
        <v>21.5</v>
      </c>
      <c r="R10" s="13">
        <v>26.6</v>
      </c>
      <c r="S10" s="13">
        <v>19.600000000000001</v>
      </c>
      <c r="T10" s="13">
        <v>31.9</v>
      </c>
      <c r="U10" s="13">
        <v>24.4</v>
      </c>
      <c r="V10" s="13">
        <v>27.8</v>
      </c>
      <c r="W10" s="13">
        <v>28</v>
      </c>
      <c r="X10" s="13">
        <v>31.5</v>
      </c>
      <c r="Y10" s="13">
        <v>20.2</v>
      </c>
      <c r="Z10" s="13">
        <v>28.1</v>
      </c>
      <c r="AA10" s="13">
        <v>25</v>
      </c>
      <c r="AB10" s="13">
        <v>18.399999999999999</v>
      </c>
      <c r="AC10" s="13">
        <v>34.700000000000003</v>
      </c>
      <c r="AD10" s="13">
        <v>28.7</v>
      </c>
      <c r="AE10" s="13">
        <v>23</v>
      </c>
      <c r="AF10" s="13">
        <v>24.8</v>
      </c>
      <c r="AG10" s="13">
        <v>21.4</v>
      </c>
      <c r="AH10" s="13">
        <v>23</v>
      </c>
      <c r="AI10" s="13">
        <v>20.2</v>
      </c>
      <c r="AJ10" s="13">
        <v>22</v>
      </c>
      <c r="AK10" s="13">
        <v>28.5</v>
      </c>
      <c r="AL10" s="13">
        <v>21.8</v>
      </c>
      <c r="AM10" s="13">
        <v>26.2</v>
      </c>
      <c r="AN10" s="13">
        <v>28.1</v>
      </c>
      <c r="AO10" s="13">
        <v>23.7</v>
      </c>
      <c r="AP10" s="14"/>
    </row>
    <row r="11" spans="1:42">
      <c r="A11" s="34">
        <v>427</v>
      </c>
      <c r="B11" s="15">
        <v>24.9</v>
      </c>
      <c r="C11" s="13">
        <v>19.5</v>
      </c>
      <c r="D11" s="13">
        <v>23.6</v>
      </c>
      <c r="E11" s="13">
        <v>28.7</v>
      </c>
      <c r="F11" s="13">
        <v>26.8</v>
      </c>
      <c r="G11" s="13">
        <v>23.1</v>
      </c>
      <c r="H11" s="13">
        <v>21.5</v>
      </c>
      <c r="I11" s="13">
        <v>24.1</v>
      </c>
      <c r="J11" s="13">
        <v>21.6</v>
      </c>
      <c r="K11" s="13">
        <v>23.6</v>
      </c>
      <c r="L11" s="13">
        <v>21.2</v>
      </c>
      <c r="M11" s="13">
        <v>18.2</v>
      </c>
      <c r="N11" s="13">
        <v>20.2</v>
      </c>
      <c r="O11" s="13">
        <v>22</v>
      </c>
      <c r="P11" s="13">
        <v>25.5</v>
      </c>
      <c r="Q11" s="13">
        <v>20.7</v>
      </c>
      <c r="R11" s="13">
        <v>26.2</v>
      </c>
      <c r="S11" s="13">
        <v>22.8</v>
      </c>
      <c r="T11" s="13">
        <v>34.799999999999997</v>
      </c>
      <c r="U11" s="13">
        <v>24</v>
      </c>
      <c r="V11" s="13">
        <v>24.5</v>
      </c>
      <c r="W11" s="13">
        <v>20.5</v>
      </c>
      <c r="X11" s="13">
        <v>31.299999999999997</v>
      </c>
      <c r="Y11" s="13">
        <v>20.100000000000001</v>
      </c>
      <c r="Z11" s="13">
        <v>25.2</v>
      </c>
      <c r="AA11" s="13">
        <v>23.2</v>
      </c>
      <c r="AB11" s="13">
        <v>18.600000000000001</v>
      </c>
      <c r="AC11" s="13">
        <v>31</v>
      </c>
      <c r="AD11" s="13">
        <v>31.799999999999997</v>
      </c>
      <c r="AE11" s="13">
        <v>20.6</v>
      </c>
      <c r="AF11" s="13">
        <v>26.8</v>
      </c>
      <c r="AG11" s="13">
        <v>22.9</v>
      </c>
      <c r="AH11" s="13">
        <v>21.1</v>
      </c>
      <c r="AI11" s="13">
        <v>23.7</v>
      </c>
      <c r="AJ11" s="13">
        <v>25.5</v>
      </c>
      <c r="AK11" s="13">
        <v>29.6</v>
      </c>
      <c r="AL11" s="13">
        <v>21.6</v>
      </c>
      <c r="AM11" s="13">
        <v>28.3</v>
      </c>
      <c r="AN11" s="13">
        <v>22.3</v>
      </c>
      <c r="AO11" s="13">
        <v>28.6</v>
      </c>
      <c r="AP11" s="14"/>
    </row>
    <row r="12" spans="1:42">
      <c r="A12" s="34">
        <v>430</v>
      </c>
      <c r="B12" s="15">
        <v>25.6</v>
      </c>
      <c r="C12" s="13">
        <v>20.3</v>
      </c>
      <c r="D12" s="13">
        <v>22.5</v>
      </c>
      <c r="E12" s="13">
        <v>27.4</v>
      </c>
      <c r="F12" s="13">
        <v>22.7</v>
      </c>
      <c r="G12" s="13">
        <v>21.2</v>
      </c>
      <c r="H12" s="13">
        <v>18</v>
      </c>
      <c r="I12" s="13">
        <v>22.2</v>
      </c>
      <c r="J12" s="13">
        <v>22.9</v>
      </c>
      <c r="K12" s="13">
        <v>19.899999999999999</v>
      </c>
      <c r="L12" s="13">
        <v>22.2</v>
      </c>
      <c r="M12" s="13">
        <v>24.7</v>
      </c>
      <c r="N12" s="13">
        <v>21</v>
      </c>
      <c r="O12" s="13">
        <v>25.5</v>
      </c>
      <c r="P12" s="13">
        <v>26.6</v>
      </c>
      <c r="Q12" s="13">
        <v>21.5</v>
      </c>
      <c r="R12" s="13">
        <v>24.9</v>
      </c>
      <c r="S12" s="13">
        <v>20.6</v>
      </c>
      <c r="T12" s="13">
        <v>30.9</v>
      </c>
      <c r="U12" s="13">
        <v>24.2</v>
      </c>
      <c r="V12" s="13">
        <v>23.6</v>
      </c>
      <c r="W12" s="13">
        <v>20.3</v>
      </c>
      <c r="X12" s="13">
        <v>33.5</v>
      </c>
      <c r="Y12" s="13">
        <v>18.8</v>
      </c>
      <c r="Z12" s="13">
        <v>25.6</v>
      </c>
      <c r="AA12" s="13">
        <v>27.6</v>
      </c>
      <c r="AB12" s="13">
        <v>21</v>
      </c>
      <c r="AC12" s="13">
        <v>33.1</v>
      </c>
      <c r="AD12" s="13">
        <v>22.7</v>
      </c>
      <c r="AE12" s="13">
        <v>18.399999999999999</v>
      </c>
      <c r="AF12" s="13">
        <v>23.8</v>
      </c>
      <c r="AG12" s="13">
        <v>22.7</v>
      </c>
      <c r="AH12" s="13">
        <v>21.5</v>
      </c>
      <c r="AI12" s="13">
        <v>21</v>
      </c>
      <c r="AJ12" s="13">
        <v>21.5</v>
      </c>
      <c r="AK12" s="13">
        <v>28.8</v>
      </c>
      <c r="AL12" s="13">
        <v>25</v>
      </c>
      <c r="AM12" s="13">
        <v>23.5</v>
      </c>
      <c r="AN12" s="13">
        <v>22.6</v>
      </c>
      <c r="AO12" s="13">
        <v>28.5</v>
      </c>
      <c r="AP12" s="14"/>
    </row>
    <row r="13" spans="1:42">
      <c r="A13" s="34">
        <v>433</v>
      </c>
      <c r="B13" s="15">
        <v>27.6</v>
      </c>
      <c r="C13" s="13">
        <v>19.7</v>
      </c>
      <c r="D13" s="13">
        <v>24.1</v>
      </c>
      <c r="E13" s="13">
        <v>27.2</v>
      </c>
      <c r="F13" s="13">
        <v>25.7</v>
      </c>
      <c r="G13" s="13">
        <v>25</v>
      </c>
      <c r="H13" s="13">
        <v>21.3</v>
      </c>
      <c r="I13" s="13">
        <v>20.9</v>
      </c>
      <c r="J13" s="13">
        <v>21.4</v>
      </c>
      <c r="K13" s="13">
        <v>22.6</v>
      </c>
      <c r="L13" s="13">
        <v>18.100000000000001</v>
      </c>
      <c r="M13" s="13">
        <v>18.2</v>
      </c>
      <c r="N13" s="13">
        <v>17.5</v>
      </c>
      <c r="O13" s="13">
        <v>22.9</v>
      </c>
      <c r="P13" s="13">
        <v>23.3</v>
      </c>
      <c r="Q13" s="13">
        <v>18.7</v>
      </c>
      <c r="R13" s="13">
        <v>22.8</v>
      </c>
      <c r="S13" s="13">
        <v>23</v>
      </c>
      <c r="T13" s="13">
        <v>30.3</v>
      </c>
      <c r="U13" s="13">
        <v>22.8</v>
      </c>
      <c r="V13" s="13">
        <v>27.5</v>
      </c>
      <c r="W13" s="13">
        <v>22.6</v>
      </c>
      <c r="X13" s="13">
        <v>28.8</v>
      </c>
      <c r="Y13" s="13">
        <v>24.2</v>
      </c>
      <c r="Z13" s="13">
        <v>26.4</v>
      </c>
      <c r="AA13" s="13">
        <v>22.6</v>
      </c>
      <c r="AB13" s="13">
        <v>19.100000000000001</v>
      </c>
      <c r="AC13" s="13">
        <v>33.5</v>
      </c>
      <c r="AD13" s="13">
        <v>26.7</v>
      </c>
      <c r="AE13" s="13">
        <v>21.6</v>
      </c>
      <c r="AF13" s="13">
        <v>19.7</v>
      </c>
      <c r="AG13" s="13">
        <v>26.8</v>
      </c>
      <c r="AH13" s="13">
        <v>20.5</v>
      </c>
      <c r="AI13" s="13">
        <v>20.2</v>
      </c>
      <c r="AJ13" s="13">
        <v>20.399999999999999</v>
      </c>
      <c r="AK13" s="13">
        <v>29.5</v>
      </c>
      <c r="AL13" s="13">
        <v>18.899999999999999</v>
      </c>
      <c r="AM13" s="13">
        <v>24.2</v>
      </c>
      <c r="AN13" s="13">
        <v>21.5</v>
      </c>
      <c r="AO13" s="13">
        <v>21.2</v>
      </c>
      <c r="AP13" s="14"/>
    </row>
    <row r="14" spans="1:42">
      <c r="A14" s="34">
        <v>591</v>
      </c>
      <c r="B14" s="15">
        <v>33</v>
      </c>
      <c r="C14" s="13">
        <v>23.8</v>
      </c>
      <c r="D14" s="13">
        <v>23.3</v>
      </c>
      <c r="E14" s="13">
        <v>29</v>
      </c>
      <c r="F14" s="13">
        <v>29.7</v>
      </c>
      <c r="G14" s="13">
        <v>27.2</v>
      </c>
      <c r="H14" s="13">
        <v>21.8</v>
      </c>
      <c r="I14" s="13">
        <v>31.1</v>
      </c>
      <c r="J14" s="13">
        <v>21.3</v>
      </c>
      <c r="K14" s="13">
        <v>19.5</v>
      </c>
      <c r="L14" s="13">
        <v>19.2</v>
      </c>
      <c r="M14" s="13">
        <v>20.100000000000001</v>
      </c>
      <c r="N14" s="13">
        <v>20.6</v>
      </c>
      <c r="O14" s="13">
        <v>21.1</v>
      </c>
      <c r="P14" s="13">
        <v>26.1</v>
      </c>
      <c r="Q14" s="13">
        <v>19.600000000000001</v>
      </c>
      <c r="R14" s="13">
        <v>21.6</v>
      </c>
      <c r="S14" s="13">
        <v>26.7</v>
      </c>
      <c r="T14" s="13">
        <v>24.6</v>
      </c>
      <c r="U14" s="13">
        <v>21.8</v>
      </c>
      <c r="V14" s="13">
        <v>30.8</v>
      </c>
      <c r="W14" s="13">
        <v>19.5</v>
      </c>
      <c r="X14" s="13">
        <v>28.5</v>
      </c>
      <c r="Y14" s="13">
        <v>23.8</v>
      </c>
      <c r="Z14" s="13">
        <v>27</v>
      </c>
      <c r="AA14" s="13">
        <v>30.4</v>
      </c>
      <c r="AB14" s="13">
        <v>20.7</v>
      </c>
      <c r="AC14" s="13">
        <v>30.2</v>
      </c>
      <c r="AD14" s="13">
        <v>25.9</v>
      </c>
      <c r="AE14" s="13">
        <v>18.600000000000001</v>
      </c>
      <c r="AF14" s="13">
        <v>24.1</v>
      </c>
      <c r="AG14" s="13">
        <v>23.5</v>
      </c>
      <c r="AH14" s="13">
        <v>18.8</v>
      </c>
      <c r="AI14" s="13">
        <v>22.3</v>
      </c>
      <c r="AJ14" s="13">
        <v>19.8</v>
      </c>
      <c r="AK14" s="13">
        <v>29.6</v>
      </c>
      <c r="AL14" s="13">
        <v>19.600000000000001</v>
      </c>
      <c r="AM14" s="13">
        <v>20.5</v>
      </c>
      <c r="AN14" s="13">
        <v>20.399999999999999</v>
      </c>
      <c r="AO14" s="13">
        <v>22.4</v>
      </c>
      <c r="AP14" s="14"/>
    </row>
    <row r="15" spans="1:42">
      <c r="A15" s="34">
        <v>596</v>
      </c>
      <c r="B15" s="15">
        <v>38</v>
      </c>
      <c r="C15" s="13">
        <v>29.8</v>
      </c>
      <c r="D15" s="13">
        <v>26.8</v>
      </c>
      <c r="E15" s="13">
        <v>33.299999999999997</v>
      </c>
      <c r="F15" s="13">
        <v>26.2</v>
      </c>
      <c r="G15" s="13">
        <v>33.200000000000003</v>
      </c>
      <c r="H15" s="13">
        <v>23.7</v>
      </c>
      <c r="I15" s="13">
        <v>33.4</v>
      </c>
      <c r="J15" s="13">
        <v>25.1</v>
      </c>
      <c r="K15" s="13">
        <v>22.8</v>
      </c>
      <c r="L15" s="13">
        <v>23.1</v>
      </c>
      <c r="M15" s="13">
        <v>28.4</v>
      </c>
      <c r="N15" s="13">
        <v>25.8</v>
      </c>
      <c r="O15" s="13">
        <v>22.5</v>
      </c>
      <c r="P15" s="13">
        <v>35.9</v>
      </c>
      <c r="Q15" s="13">
        <v>22.8</v>
      </c>
      <c r="R15" s="13">
        <v>33.299999999999997</v>
      </c>
      <c r="S15" s="13">
        <v>30.3</v>
      </c>
      <c r="T15" s="13">
        <v>27.7</v>
      </c>
      <c r="U15" s="13">
        <v>25.1</v>
      </c>
      <c r="V15" s="13">
        <v>34</v>
      </c>
      <c r="W15" s="13">
        <v>23.8</v>
      </c>
      <c r="X15" s="13">
        <v>38.5</v>
      </c>
      <c r="Y15" s="13">
        <v>28.7</v>
      </c>
      <c r="Z15" s="13">
        <v>35.6</v>
      </c>
      <c r="AA15" s="13">
        <v>35.6</v>
      </c>
      <c r="AB15" s="13">
        <v>22.7</v>
      </c>
      <c r="AC15" s="13">
        <v>37.1</v>
      </c>
      <c r="AD15" s="13">
        <v>34.299999999999997</v>
      </c>
      <c r="AE15" s="13">
        <v>19.5</v>
      </c>
      <c r="AF15" s="13">
        <v>28.3</v>
      </c>
      <c r="AG15" s="13">
        <v>31.1</v>
      </c>
      <c r="AH15" s="13">
        <v>24.5</v>
      </c>
      <c r="AI15" s="13">
        <v>26.6</v>
      </c>
      <c r="AJ15" s="13">
        <v>25.2</v>
      </c>
      <c r="AK15" s="13">
        <v>32.799999999999997</v>
      </c>
      <c r="AL15" s="13">
        <v>27.4</v>
      </c>
      <c r="AM15" s="13">
        <v>22.8</v>
      </c>
      <c r="AN15" s="13">
        <v>25</v>
      </c>
      <c r="AO15" s="13">
        <v>26.9</v>
      </c>
      <c r="AP15" s="14"/>
    </row>
    <row r="16" spans="1:42">
      <c r="A16" s="34">
        <v>619</v>
      </c>
      <c r="B16" s="15">
        <v>32.299999999999997</v>
      </c>
      <c r="C16" s="13">
        <v>30.4</v>
      </c>
      <c r="D16" s="13">
        <v>32.299999999999997</v>
      </c>
      <c r="E16" s="13">
        <v>31.299999999999997</v>
      </c>
      <c r="F16" s="13">
        <v>31.9</v>
      </c>
      <c r="G16" s="13">
        <v>26.5</v>
      </c>
      <c r="H16" s="13">
        <v>25.7</v>
      </c>
      <c r="I16" s="13">
        <v>32.4</v>
      </c>
      <c r="J16" s="13">
        <v>26.9</v>
      </c>
      <c r="K16" s="13">
        <v>25.5</v>
      </c>
      <c r="L16" s="13">
        <v>28.4</v>
      </c>
      <c r="M16" s="13">
        <v>25.2</v>
      </c>
      <c r="N16" s="13">
        <v>27</v>
      </c>
      <c r="O16" s="13">
        <v>26</v>
      </c>
      <c r="P16" s="13">
        <v>41.2</v>
      </c>
      <c r="Q16" s="13">
        <v>28.6</v>
      </c>
      <c r="R16" s="13">
        <v>30.8</v>
      </c>
      <c r="S16" s="13">
        <v>28.3</v>
      </c>
      <c r="T16" s="13">
        <v>34.1</v>
      </c>
      <c r="U16" s="13">
        <v>27.2</v>
      </c>
      <c r="V16" s="13">
        <v>27</v>
      </c>
      <c r="W16" s="13">
        <v>28.3</v>
      </c>
      <c r="X16" s="13">
        <v>40.700000000000003</v>
      </c>
      <c r="Y16" s="13">
        <v>21.3</v>
      </c>
      <c r="Z16" s="13">
        <v>33.4</v>
      </c>
      <c r="AA16" s="13">
        <v>31.700000000000003</v>
      </c>
      <c r="AB16" s="13">
        <v>21</v>
      </c>
      <c r="AC16" s="13">
        <v>35.799999999999997</v>
      </c>
      <c r="AD16" s="13">
        <v>29.5</v>
      </c>
      <c r="AE16" s="13">
        <v>23.3</v>
      </c>
      <c r="AF16" s="13">
        <v>22.5</v>
      </c>
      <c r="AG16" s="13">
        <v>26.7</v>
      </c>
      <c r="AH16" s="13">
        <v>29.7</v>
      </c>
      <c r="AI16" s="13">
        <v>23.3</v>
      </c>
      <c r="AJ16" s="13">
        <v>28</v>
      </c>
      <c r="AK16" s="13">
        <v>34.1</v>
      </c>
      <c r="AL16" s="13">
        <v>26</v>
      </c>
      <c r="AM16" s="13">
        <v>29.4</v>
      </c>
      <c r="AN16" s="13">
        <v>27.1</v>
      </c>
      <c r="AO16" s="13">
        <v>26.8</v>
      </c>
      <c r="AP16" s="14"/>
    </row>
    <row r="17" spans="1:42">
      <c r="A17" s="34">
        <v>656</v>
      </c>
      <c r="B17" s="15">
        <v>23.6</v>
      </c>
      <c r="C17" s="13">
        <v>22.7</v>
      </c>
      <c r="D17" s="13">
        <v>21.3</v>
      </c>
      <c r="E17" s="13">
        <v>26.4</v>
      </c>
      <c r="F17" s="13">
        <v>24.2</v>
      </c>
      <c r="G17" s="13">
        <v>22</v>
      </c>
      <c r="H17" s="13">
        <v>27.7</v>
      </c>
      <c r="I17" s="13">
        <v>21.3</v>
      </c>
      <c r="J17" s="13">
        <v>23.4</v>
      </c>
      <c r="K17" s="13">
        <v>21.5</v>
      </c>
      <c r="L17" s="13">
        <v>21.4</v>
      </c>
      <c r="M17" s="13">
        <v>19.8</v>
      </c>
      <c r="N17" s="13">
        <v>20.6</v>
      </c>
      <c r="O17" s="13">
        <v>21.2</v>
      </c>
      <c r="P17" s="13">
        <v>23.7</v>
      </c>
      <c r="Q17" s="13">
        <v>20.9</v>
      </c>
      <c r="R17" s="13">
        <v>21</v>
      </c>
      <c r="S17" s="13">
        <v>19.100000000000001</v>
      </c>
      <c r="T17" s="13">
        <v>23.7</v>
      </c>
      <c r="U17" s="13">
        <v>22.4</v>
      </c>
      <c r="V17" s="13">
        <v>26.1</v>
      </c>
      <c r="W17" s="13">
        <v>22.1</v>
      </c>
      <c r="X17" s="13">
        <v>25.6</v>
      </c>
      <c r="Y17" s="13">
        <v>18.899999999999999</v>
      </c>
      <c r="Z17" s="13">
        <v>24.2</v>
      </c>
      <c r="AA17" s="13">
        <v>21.2</v>
      </c>
      <c r="AB17" s="13">
        <v>18.2</v>
      </c>
      <c r="AC17" s="13">
        <v>34.1</v>
      </c>
      <c r="AD17" s="13">
        <v>22.3</v>
      </c>
      <c r="AE17" s="13">
        <v>18.5</v>
      </c>
      <c r="AF17" s="13">
        <v>27.9</v>
      </c>
      <c r="AG17" s="13">
        <v>20.399999999999999</v>
      </c>
      <c r="AH17" s="13">
        <v>21.8</v>
      </c>
      <c r="AI17" s="13">
        <v>19.600000000000001</v>
      </c>
      <c r="AJ17" s="13">
        <v>22.5</v>
      </c>
      <c r="AK17" s="13">
        <v>21.8</v>
      </c>
      <c r="AL17" s="13">
        <v>20.2</v>
      </c>
      <c r="AM17" s="13">
        <v>23</v>
      </c>
      <c r="AN17" s="13">
        <v>27.1</v>
      </c>
      <c r="AO17" s="13">
        <v>23.7</v>
      </c>
      <c r="AP17" s="14"/>
    </row>
    <row r="18" spans="1:42">
      <c r="A18" s="34">
        <v>662</v>
      </c>
      <c r="B18" s="15">
        <v>27.6</v>
      </c>
      <c r="C18" s="13">
        <v>21</v>
      </c>
      <c r="D18" s="13">
        <v>24.5</v>
      </c>
      <c r="E18" s="13">
        <v>26.8</v>
      </c>
      <c r="F18" s="13">
        <v>24.4</v>
      </c>
      <c r="G18" s="13">
        <v>20.9</v>
      </c>
      <c r="H18" s="13">
        <v>28.4</v>
      </c>
      <c r="I18" s="13">
        <v>22.7</v>
      </c>
      <c r="J18" s="13">
        <v>22.3</v>
      </c>
      <c r="K18" s="13">
        <v>21.8</v>
      </c>
      <c r="L18" s="13">
        <v>22.5</v>
      </c>
      <c r="M18" s="13">
        <v>21.1</v>
      </c>
      <c r="N18" s="13">
        <v>20.6</v>
      </c>
      <c r="O18" s="13">
        <v>19.3</v>
      </c>
      <c r="P18" s="13">
        <v>23.8</v>
      </c>
      <c r="Q18" s="13">
        <v>25</v>
      </c>
      <c r="R18" s="13">
        <v>23.5</v>
      </c>
      <c r="S18" s="13">
        <v>20.2</v>
      </c>
      <c r="T18" s="13">
        <v>28.6</v>
      </c>
      <c r="U18" s="13">
        <v>19.8</v>
      </c>
      <c r="V18" s="13">
        <v>22.5</v>
      </c>
      <c r="W18" s="13">
        <v>17.5</v>
      </c>
      <c r="X18" s="13">
        <v>27.3</v>
      </c>
      <c r="Y18" s="13">
        <v>18.100000000000001</v>
      </c>
      <c r="Z18" s="13">
        <v>25.8</v>
      </c>
      <c r="AA18" s="13">
        <v>24.4</v>
      </c>
      <c r="AB18" s="13">
        <v>18.8</v>
      </c>
      <c r="AC18" s="13">
        <v>30.9</v>
      </c>
      <c r="AD18" s="13">
        <v>24.8</v>
      </c>
      <c r="AE18" s="13">
        <v>18.600000000000001</v>
      </c>
      <c r="AF18" s="13">
        <v>24</v>
      </c>
      <c r="AG18" s="13">
        <v>19.899999999999999</v>
      </c>
      <c r="AH18" s="13">
        <v>26.1</v>
      </c>
      <c r="AI18" s="13">
        <v>20.6</v>
      </c>
      <c r="AJ18" s="13">
        <v>24.7</v>
      </c>
      <c r="AK18" s="13">
        <v>27.3</v>
      </c>
      <c r="AL18" s="13">
        <v>22</v>
      </c>
      <c r="AM18" s="13">
        <v>22.6</v>
      </c>
      <c r="AN18" s="13">
        <v>29.5</v>
      </c>
      <c r="AO18" s="13">
        <v>26.5</v>
      </c>
      <c r="AP18" s="14"/>
    </row>
    <row r="19" spans="1:42">
      <c r="A19" s="34">
        <v>691</v>
      </c>
      <c r="B19" s="15">
        <v>26</v>
      </c>
      <c r="C19" s="13">
        <v>24.3</v>
      </c>
      <c r="D19" s="13">
        <v>25.2</v>
      </c>
      <c r="E19" s="13">
        <v>33</v>
      </c>
      <c r="F19" s="13">
        <v>29.8</v>
      </c>
      <c r="G19" s="13">
        <v>23.1</v>
      </c>
      <c r="H19" s="13">
        <v>26.8</v>
      </c>
      <c r="I19" s="13">
        <v>26.9</v>
      </c>
      <c r="J19" s="13">
        <v>22.2</v>
      </c>
      <c r="K19" s="13">
        <v>19.5</v>
      </c>
      <c r="L19" s="13">
        <v>23.6</v>
      </c>
      <c r="M19" s="13">
        <v>20.8</v>
      </c>
      <c r="N19" s="13">
        <v>22</v>
      </c>
      <c r="O19" s="13">
        <v>24</v>
      </c>
      <c r="P19" s="13">
        <v>28.1</v>
      </c>
      <c r="Q19" s="13">
        <v>21.1</v>
      </c>
      <c r="R19" s="13">
        <v>25.6</v>
      </c>
      <c r="S19" s="13">
        <v>23.5</v>
      </c>
      <c r="T19" s="13">
        <v>28.1</v>
      </c>
      <c r="U19" s="13">
        <v>24</v>
      </c>
      <c r="V19" s="13">
        <v>24.5</v>
      </c>
      <c r="W19" s="13">
        <v>21</v>
      </c>
      <c r="X19" s="13">
        <v>31.200000000000003</v>
      </c>
      <c r="Y19" s="13">
        <v>26.8</v>
      </c>
      <c r="Z19" s="13">
        <v>32.5</v>
      </c>
      <c r="AA19" s="13">
        <v>28.6</v>
      </c>
      <c r="AB19" s="13">
        <v>23.4</v>
      </c>
      <c r="AC19" s="13">
        <v>27.3</v>
      </c>
      <c r="AD19" s="13">
        <v>24.7</v>
      </c>
      <c r="AE19" s="13">
        <v>19.899999999999999</v>
      </c>
      <c r="AF19" s="13">
        <v>22</v>
      </c>
      <c r="AG19" s="13">
        <v>23.6</v>
      </c>
      <c r="AH19" s="13">
        <v>29.4</v>
      </c>
      <c r="AI19" s="13">
        <v>22.3</v>
      </c>
      <c r="AJ19" s="13">
        <v>23.8</v>
      </c>
      <c r="AK19" s="13">
        <v>29.3</v>
      </c>
      <c r="AL19" s="13">
        <v>21.6</v>
      </c>
      <c r="AM19" s="13">
        <v>25.7</v>
      </c>
      <c r="AN19" s="13">
        <v>25.9</v>
      </c>
      <c r="AO19" s="13">
        <v>26.6</v>
      </c>
      <c r="AP19" s="14"/>
    </row>
    <row r="20" spans="1:42">
      <c r="A20" s="34">
        <v>701</v>
      </c>
      <c r="B20" s="15">
        <v>30.9</v>
      </c>
      <c r="C20" s="13">
        <v>26.9</v>
      </c>
      <c r="D20" s="13">
        <v>27.2</v>
      </c>
      <c r="E20" s="13">
        <v>31.299999999999997</v>
      </c>
      <c r="F20" s="13">
        <v>28</v>
      </c>
      <c r="G20" s="13">
        <v>25.3</v>
      </c>
      <c r="H20" s="13">
        <v>31.200000000000003</v>
      </c>
      <c r="I20" s="13">
        <v>30.4</v>
      </c>
      <c r="J20" s="13">
        <v>27.9</v>
      </c>
      <c r="K20" s="13">
        <v>23.4</v>
      </c>
      <c r="L20" s="13">
        <v>26.3</v>
      </c>
      <c r="M20" s="13">
        <v>25.7</v>
      </c>
      <c r="N20" s="13">
        <v>27.4</v>
      </c>
      <c r="O20" s="13">
        <v>22.7</v>
      </c>
      <c r="P20" s="13">
        <v>35.9</v>
      </c>
      <c r="Q20" s="13">
        <v>26.4</v>
      </c>
      <c r="R20" s="13">
        <v>28.2</v>
      </c>
      <c r="S20" s="13">
        <v>24.1</v>
      </c>
      <c r="T20" s="13">
        <v>32</v>
      </c>
      <c r="U20" s="13">
        <v>30.1</v>
      </c>
      <c r="V20" s="13">
        <v>27.3</v>
      </c>
      <c r="W20" s="13">
        <v>24</v>
      </c>
      <c r="X20" s="13">
        <v>33.299999999999997</v>
      </c>
      <c r="Y20" s="13">
        <v>22.7</v>
      </c>
      <c r="Z20" s="13">
        <v>30</v>
      </c>
      <c r="AA20" s="13">
        <v>30.2</v>
      </c>
      <c r="AB20" s="13">
        <v>23.5</v>
      </c>
      <c r="AC20" s="13">
        <v>30.6</v>
      </c>
      <c r="AD20" s="13">
        <v>27.4</v>
      </c>
      <c r="AE20" s="13">
        <v>21.2</v>
      </c>
      <c r="AF20" s="13">
        <v>22.8</v>
      </c>
      <c r="AG20" s="13">
        <v>26</v>
      </c>
      <c r="AH20" s="13">
        <v>31</v>
      </c>
      <c r="AI20" s="13">
        <v>24.4</v>
      </c>
      <c r="AJ20" s="13">
        <v>35.4</v>
      </c>
      <c r="AK20" s="13">
        <v>34</v>
      </c>
      <c r="AL20" s="13">
        <v>22.5</v>
      </c>
      <c r="AM20" s="13">
        <v>28</v>
      </c>
      <c r="AN20" s="13">
        <v>26.6</v>
      </c>
      <c r="AO20" s="13">
        <v>28.7</v>
      </c>
      <c r="AP20" s="14"/>
    </row>
    <row r="21" spans="1:42">
      <c r="A21" s="34">
        <v>722</v>
      </c>
      <c r="B21" s="15">
        <v>48.3</v>
      </c>
      <c r="C21" s="13">
        <v>48.4</v>
      </c>
      <c r="D21" s="13">
        <v>39</v>
      </c>
      <c r="E21" s="13">
        <v>49.2</v>
      </c>
      <c r="F21" s="13">
        <v>42.7</v>
      </c>
      <c r="G21" s="13">
        <v>44</v>
      </c>
      <c r="H21" s="13">
        <v>44.8</v>
      </c>
      <c r="I21" s="13">
        <v>53.1</v>
      </c>
      <c r="J21" s="13">
        <v>44.5</v>
      </c>
      <c r="K21" s="13">
        <v>39.4</v>
      </c>
      <c r="L21" s="13">
        <v>44</v>
      </c>
      <c r="M21" s="13">
        <v>41.1</v>
      </c>
      <c r="N21" s="13">
        <v>45.7</v>
      </c>
      <c r="O21" s="13">
        <v>40.299999999999997</v>
      </c>
      <c r="P21" s="13">
        <v>47.2</v>
      </c>
      <c r="Q21" s="13">
        <v>44.2</v>
      </c>
      <c r="R21" s="13">
        <v>47.3</v>
      </c>
      <c r="S21" s="13">
        <v>36</v>
      </c>
      <c r="T21" s="13">
        <v>49.1</v>
      </c>
      <c r="U21" s="13">
        <v>43.2</v>
      </c>
      <c r="V21" s="13">
        <v>46.8</v>
      </c>
      <c r="W21" s="13">
        <v>36.1</v>
      </c>
      <c r="X21" s="13">
        <v>47.1</v>
      </c>
      <c r="Y21" s="13">
        <v>38</v>
      </c>
      <c r="Z21" s="13">
        <v>53</v>
      </c>
      <c r="AA21" s="13">
        <v>46.2</v>
      </c>
      <c r="AB21" s="13">
        <v>34</v>
      </c>
      <c r="AC21" s="13">
        <v>55.4</v>
      </c>
      <c r="AD21" s="13">
        <v>43.8</v>
      </c>
      <c r="AE21" s="13">
        <v>37.700000000000003</v>
      </c>
      <c r="AF21" s="13">
        <v>50.3</v>
      </c>
      <c r="AG21" s="13">
        <v>45</v>
      </c>
      <c r="AH21" s="13">
        <v>47.2</v>
      </c>
      <c r="AI21" s="13">
        <v>40.9</v>
      </c>
      <c r="AJ21" s="13">
        <v>41.1</v>
      </c>
      <c r="AK21" s="13">
        <v>45</v>
      </c>
      <c r="AL21" s="13">
        <v>42.9</v>
      </c>
      <c r="AM21" s="13">
        <v>43.8</v>
      </c>
      <c r="AN21" s="13">
        <v>56.5</v>
      </c>
      <c r="AO21" s="13">
        <v>42.4</v>
      </c>
      <c r="AP21" s="14"/>
    </row>
    <row r="22" spans="1:42">
      <c r="A22" s="34">
        <v>766</v>
      </c>
      <c r="B22" s="15">
        <v>23.7</v>
      </c>
      <c r="C22" s="13">
        <v>26.2</v>
      </c>
      <c r="D22" s="13">
        <v>19.5</v>
      </c>
      <c r="E22" s="13">
        <v>27.8</v>
      </c>
      <c r="F22" s="13">
        <v>18</v>
      </c>
      <c r="G22" s="13">
        <v>21.1</v>
      </c>
      <c r="H22" s="13">
        <v>18</v>
      </c>
      <c r="I22" s="13">
        <v>27.3</v>
      </c>
      <c r="J22" s="13">
        <v>24.2</v>
      </c>
      <c r="K22" s="13">
        <v>25.7</v>
      </c>
      <c r="L22" s="13">
        <v>20.100000000000001</v>
      </c>
      <c r="M22" s="13">
        <v>19.5</v>
      </c>
      <c r="N22" s="13">
        <v>21.1</v>
      </c>
      <c r="O22" s="13">
        <v>29</v>
      </c>
      <c r="P22" s="13">
        <v>24.2</v>
      </c>
      <c r="Q22" s="13">
        <v>18</v>
      </c>
      <c r="R22" s="13">
        <v>20.100000000000001</v>
      </c>
      <c r="S22" s="13">
        <v>24.2</v>
      </c>
      <c r="T22" s="13">
        <v>20.100000000000001</v>
      </c>
      <c r="U22" s="13">
        <v>22.6</v>
      </c>
      <c r="V22" s="13">
        <v>21.1</v>
      </c>
      <c r="W22" s="13">
        <v>21.6</v>
      </c>
      <c r="X22" s="13">
        <v>22.1</v>
      </c>
      <c r="Y22" s="13">
        <v>27.8</v>
      </c>
      <c r="Z22" s="13">
        <v>23.7</v>
      </c>
      <c r="AA22" s="13">
        <v>23.7</v>
      </c>
      <c r="AB22" s="13">
        <v>18</v>
      </c>
      <c r="AC22" s="13">
        <v>26.2</v>
      </c>
      <c r="AD22" s="13">
        <v>25.7</v>
      </c>
      <c r="AE22" s="13">
        <v>21.1</v>
      </c>
      <c r="AF22" s="13">
        <v>32.9</v>
      </c>
      <c r="AG22" s="13">
        <v>20.100000000000001</v>
      </c>
      <c r="AH22" s="13">
        <v>21.1</v>
      </c>
      <c r="AI22" s="13">
        <v>18.5</v>
      </c>
      <c r="AJ22" s="13">
        <v>21.6</v>
      </c>
      <c r="AK22" s="13">
        <v>24.2</v>
      </c>
      <c r="AL22" s="13">
        <v>26.8</v>
      </c>
      <c r="AM22" s="13">
        <v>29.8</v>
      </c>
      <c r="AN22" s="13">
        <v>33.4</v>
      </c>
      <c r="AO22" s="13">
        <v>29.8</v>
      </c>
      <c r="AP22" s="14"/>
    </row>
    <row r="23" spans="1:42">
      <c r="A23" s="34">
        <v>840</v>
      </c>
      <c r="B23" s="15">
        <v>28.8</v>
      </c>
      <c r="C23" s="13">
        <v>17.8</v>
      </c>
      <c r="D23" s="13">
        <v>20.8</v>
      </c>
      <c r="E23" s="13">
        <v>26</v>
      </c>
      <c r="F23" s="13">
        <v>22.6</v>
      </c>
      <c r="G23" s="13">
        <v>20.7</v>
      </c>
      <c r="H23" s="13">
        <v>22.1</v>
      </c>
      <c r="I23" s="13">
        <v>20.5</v>
      </c>
      <c r="J23" s="13">
        <v>20.399999999999999</v>
      </c>
      <c r="K23" s="13">
        <v>20.2</v>
      </c>
      <c r="L23" s="13">
        <v>20.399999999999999</v>
      </c>
      <c r="M23" s="13">
        <v>21.2</v>
      </c>
      <c r="N23" s="13">
        <v>23.3</v>
      </c>
      <c r="O23" s="13">
        <v>18.8</v>
      </c>
      <c r="P23" s="13">
        <v>21.5</v>
      </c>
      <c r="Q23" s="13">
        <v>18.8</v>
      </c>
      <c r="R23" s="13">
        <v>20.8</v>
      </c>
      <c r="S23" s="13">
        <v>18.8</v>
      </c>
      <c r="T23" s="13">
        <v>20.9</v>
      </c>
      <c r="U23" s="13">
        <v>20.100000000000001</v>
      </c>
      <c r="V23" s="13">
        <v>22</v>
      </c>
      <c r="W23" s="13">
        <v>20.3</v>
      </c>
      <c r="X23" s="13">
        <v>25</v>
      </c>
      <c r="Y23" s="13">
        <v>23.5</v>
      </c>
      <c r="Z23" s="13">
        <v>22.8</v>
      </c>
      <c r="AA23" s="13">
        <v>23.8</v>
      </c>
      <c r="AB23" s="13">
        <v>17.2</v>
      </c>
      <c r="AC23" s="13">
        <v>35.799999999999997</v>
      </c>
      <c r="AD23" s="13">
        <v>27.1</v>
      </c>
      <c r="AE23" s="13">
        <v>21.2</v>
      </c>
      <c r="AF23" s="13">
        <v>22.7</v>
      </c>
      <c r="AG23" s="13">
        <v>24.1</v>
      </c>
      <c r="AH23" s="13">
        <v>20.3</v>
      </c>
      <c r="AI23" s="13">
        <v>18.399999999999999</v>
      </c>
      <c r="AJ23" s="13">
        <v>17.399999999999999</v>
      </c>
      <c r="AK23" s="13">
        <v>24.4</v>
      </c>
      <c r="AL23" s="13">
        <v>19.7</v>
      </c>
      <c r="AM23" s="13">
        <v>24.2</v>
      </c>
      <c r="AN23" s="13">
        <v>23.2</v>
      </c>
      <c r="AO23" s="13">
        <v>23.8</v>
      </c>
      <c r="AP23" s="14"/>
    </row>
    <row r="24" spans="1:42">
      <c r="A24" s="34">
        <v>853</v>
      </c>
      <c r="B24" s="15">
        <v>33.799999999999997</v>
      </c>
      <c r="C24" s="13">
        <v>22.5</v>
      </c>
      <c r="D24" s="13">
        <v>27.8</v>
      </c>
      <c r="E24" s="13">
        <v>30.8</v>
      </c>
      <c r="F24" s="13">
        <v>26</v>
      </c>
      <c r="G24" s="13">
        <v>22.9</v>
      </c>
      <c r="H24" s="13">
        <v>30.9</v>
      </c>
      <c r="I24" s="13">
        <v>26.1</v>
      </c>
      <c r="J24" s="13">
        <v>27.2</v>
      </c>
      <c r="K24" s="13">
        <v>22.8</v>
      </c>
      <c r="L24" s="13">
        <v>25.1</v>
      </c>
      <c r="M24" s="13">
        <v>23</v>
      </c>
      <c r="N24" s="13">
        <v>24.8</v>
      </c>
      <c r="O24" s="13">
        <v>30.4</v>
      </c>
      <c r="P24" s="13">
        <v>25.4</v>
      </c>
      <c r="Q24" s="13">
        <v>22.2</v>
      </c>
      <c r="R24" s="13">
        <v>25.4</v>
      </c>
      <c r="S24" s="13">
        <v>26.1</v>
      </c>
      <c r="T24" s="13">
        <v>31.700000000000003</v>
      </c>
      <c r="U24" s="13">
        <v>23.4</v>
      </c>
      <c r="V24" s="13">
        <v>31</v>
      </c>
      <c r="W24" s="13">
        <v>28.3</v>
      </c>
      <c r="X24" s="13">
        <v>28.3</v>
      </c>
      <c r="Y24" s="13">
        <v>25.1</v>
      </c>
      <c r="Z24" s="13">
        <v>26.5</v>
      </c>
      <c r="AA24" s="13">
        <v>24.3</v>
      </c>
      <c r="AB24" s="13">
        <v>22.7</v>
      </c>
      <c r="AC24" s="13">
        <v>37.4</v>
      </c>
      <c r="AD24" s="13">
        <v>42.2</v>
      </c>
      <c r="AE24" s="13">
        <v>23.7</v>
      </c>
      <c r="AF24" s="13">
        <v>26.3</v>
      </c>
      <c r="AG24" s="13">
        <v>26.4</v>
      </c>
      <c r="AH24" s="13">
        <v>27.8</v>
      </c>
      <c r="AI24" s="13">
        <v>22.2</v>
      </c>
      <c r="AJ24" s="13">
        <v>21.5</v>
      </c>
      <c r="AK24" s="13">
        <v>30.2</v>
      </c>
      <c r="AL24" s="13">
        <v>24</v>
      </c>
      <c r="AM24" s="13">
        <v>31.200000000000003</v>
      </c>
      <c r="AN24" s="13">
        <v>31.299999999999997</v>
      </c>
      <c r="AO24" s="13">
        <v>33.5</v>
      </c>
      <c r="AP24" s="14"/>
    </row>
    <row r="25" spans="1:42">
      <c r="A25" s="34">
        <v>867</v>
      </c>
      <c r="B25" s="15">
        <v>20.9</v>
      </c>
      <c r="C25" s="13">
        <v>20.399999999999999</v>
      </c>
      <c r="D25" s="13">
        <v>21.8</v>
      </c>
      <c r="E25" s="13">
        <v>21.7</v>
      </c>
      <c r="F25" s="13">
        <v>18.399999999999999</v>
      </c>
      <c r="G25" s="13">
        <v>17.7</v>
      </c>
      <c r="H25" s="13">
        <v>21.6</v>
      </c>
      <c r="I25" s="13">
        <v>19.5</v>
      </c>
      <c r="J25" s="13">
        <v>25.6</v>
      </c>
      <c r="K25" s="13">
        <v>20.3</v>
      </c>
      <c r="L25" s="13">
        <v>19.7</v>
      </c>
      <c r="M25" s="13">
        <v>21</v>
      </c>
      <c r="N25" s="13">
        <v>21.5</v>
      </c>
      <c r="O25" s="13">
        <v>19.3</v>
      </c>
      <c r="P25" s="13">
        <v>23.5</v>
      </c>
      <c r="Q25" s="13">
        <v>18</v>
      </c>
      <c r="R25" s="13">
        <v>24.9</v>
      </c>
      <c r="S25" s="13">
        <v>15.3</v>
      </c>
      <c r="T25" s="13">
        <v>22.7</v>
      </c>
      <c r="U25" s="13">
        <v>25.3</v>
      </c>
      <c r="V25" s="13">
        <v>19</v>
      </c>
      <c r="W25" s="13">
        <v>18.7</v>
      </c>
      <c r="X25" s="13">
        <v>22.5</v>
      </c>
      <c r="Y25" s="13">
        <v>19</v>
      </c>
      <c r="Z25" s="13">
        <v>19.2</v>
      </c>
      <c r="AA25" s="13">
        <v>22.5</v>
      </c>
      <c r="AB25" s="13">
        <v>21.6</v>
      </c>
      <c r="AC25" s="13">
        <v>31.299999999999997</v>
      </c>
      <c r="AD25" s="13">
        <v>27.7</v>
      </c>
      <c r="AE25" s="13">
        <v>19</v>
      </c>
      <c r="AF25" s="13">
        <v>24.5</v>
      </c>
      <c r="AG25" s="13">
        <v>20.7</v>
      </c>
      <c r="AH25" s="13">
        <v>21.8</v>
      </c>
      <c r="AI25" s="13">
        <v>19.5</v>
      </c>
      <c r="AJ25" s="13">
        <v>22.8</v>
      </c>
      <c r="AK25" s="13">
        <v>27</v>
      </c>
      <c r="AL25" s="13">
        <v>21</v>
      </c>
      <c r="AM25" s="13">
        <v>26.9</v>
      </c>
      <c r="AN25" s="13">
        <v>27.3</v>
      </c>
      <c r="AO25" s="13">
        <v>28.4</v>
      </c>
      <c r="AP25" s="14"/>
    </row>
    <row r="26" spans="1:42">
      <c r="A26" s="34">
        <v>880</v>
      </c>
      <c r="B26" s="15">
        <v>22.3</v>
      </c>
      <c r="C26" s="13">
        <v>19.5</v>
      </c>
      <c r="D26" s="13">
        <v>22.5</v>
      </c>
      <c r="E26" s="13">
        <v>30.8</v>
      </c>
      <c r="F26" s="13">
        <v>23.5</v>
      </c>
      <c r="G26" s="13">
        <v>21.2</v>
      </c>
      <c r="H26" s="13">
        <v>25</v>
      </c>
      <c r="I26" s="13">
        <v>21</v>
      </c>
      <c r="J26" s="13">
        <v>19</v>
      </c>
      <c r="K26" s="13">
        <v>19.3</v>
      </c>
      <c r="L26" s="13">
        <v>20.100000000000001</v>
      </c>
      <c r="M26" s="13">
        <v>18.399999999999999</v>
      </c>
      <c r="N26" s="13">
        <v>20.7</v>
      </c>
      <c r="O26" s="13">
        <v>17.600000000000001</v>
      </c>
      <c r="P26" s="13">
        <v>21.2</v>
      </c>
      <c r="Q26" s="13">
        <v>19.2</v>
      </c>
      <c r="R26" s="13">
        <v>25</v>
      </c>
      <c r="S26" s="13">
        <v>19.100000000000001</v>
      </c>
      <c r="T26" s="13">
        <v>28.4</v>
      </c>
      <c r="U26" s="13">
        <v>22.7</v>
      </c>
      <c r="V26" s="13">
        <v>22</v>
      </c>
      <c r="W26" s="13">
        <v>19.5</v>
      </c>
      <c r="X26" s="13">
        <v>27.3</v>
      </c>
      <c r="Y26" s="13">
        <v>19.3</v>
      </c>
      <c r="Z26" s="13">
        <v>24</v>
      </c>
      <c r="AA26" s="13">
        <v>22.6</v>
      </c>
      <c r="AB26" s="13">
        <v>18.399999999999999</v>
      </c>
      <c r="AC26" s="13">
        <v>35.200000000000003</v>
      </c>
      <c r="AD26" s="13">
        <v>23.6</v>
      </c>
      <c r="AE26" s="13">
        <v>17.8</v>
      </c>
      <c r="AF26" s="13">
        <v>21.3</v>
      </c>
      <c r="AG26" s="13">
        <v>19.399999999999999</v>
      </c>
      <c r="AH26" s="13">
        <v>20</v>
      </c>
      <c r="AI26" s="13">
        <v>17.399999999999999</v>
      </c>
      <c r="AJ26" s="13">
        <v>18.8</v>
      </c>
      <c r="AK26" s="13">
        <v>24.3</v>
      </c>
      <c r="AL26" s="13">
        <v>17.899999999999999</v>
      </c>
      <c r="AM26" s="13">
        <v>21.4</v>
      </c>
      <c r="AN26" s="13">
        <v>23.1</v>
      </c>
      <c r="AO26" s="13">
        <v>22.3</v>
      </c>
      <c r="AP26" s="14"/>
    </row>
    <row r="27" spans="1:42">
      <c r="A27" s="34">
        <v>891</v>
      </c>
      <c r="B27" s="15">
        <v>31.200000000000003</v>
      </c>
      <c r="C27" s="13">
        <v>30</v>
      </c>
      <c r="D27" s="13">
        <v>26.5</v>
      </c>
      <c r="E27" s="13">
        <v>29.5</v>
      </c>
      <c r="F27" s="13">
        <v>31.200000000000003</v>
      </c>
      <c r="G27" s="13">
        <v>27.2</v>
      </c>
      <c r="H27" s="13">
        <v>28.8</v>
      </c>
      <c r="I27" s="13">
        <v>30.3</v>
      </c>
      <c r="J27" s="13">
        <v>26.1</v>
      </c>
      <c r="K27" s="13">
        <v>29.5</v>
      </c>
      <c r="L27" s="13">
        <v>24.6</v>
      </c>
      <c r="M27" s="13">
        <v>23.7</v>
      </c>
      <c r="N27" s="13">
        <v>23.3</v>
      </c>
      <c r="O27" s="13">
        <v>22.2</v>
      </c>
      <c r="P27" s="13">
        <v>32.6</v>
      </c>
      <c r="Q27" s="13">
        <v>25</v>
      </c>
      <c r="R27" s="13">
        <v>29.7</v>
      </c>
      <c r="S27" s="13">
        <v>27.9</v>
      </c>
      <c r="T27" s="13">
        <v>33.5</v>
      </c>
      <c r="U27" s="13">
        <v>26.3</v>
      </c>
      <c r="V27" s="13">
        <v>26.9</v>
      </c>
      <c r="W27" s="13">
        <v>21.3</v>
      </c>
      <c r="X27" s="13">
        <v>30.4</v>
      </c>
      <c r="Y27" s="13">
        <v>21.4</v>
      </c>
      <c r="Z27" s="13">
        <v>26.4</v>
      </c>
      <c r="AA27" s="13">
        <v>29.3</v>
      </c>
      <c r="AB27" s="13">
        <v>22.3</v>
      </c>
      <c r="AC27" s="13">
        <v>27.5</v>
      </c>
      <c r="AD27" s="13">
        <v>27.9</v>
      </c>
      <c r="AE27" s="13">
        <v>20.2</v>
      </c>
      <c r="AF27" s="13">
        <v>19.5</v>
      </c>
      <c r="AG27" s="13">
        <v>25.3</v>
      </c>
      <c r="AH27" s="13">
        <v>27.6</v>
      </c>
      <c r="AI27" s="13">
        <v>24.2</v>
      </c>
      <c r="AJ27" s="13">
        <v>22</v>
      </c>
      <c r="AK27" s="13">
        <v>32.200000000000003</v>
      </c>
      <c r="AL27" s="13">
        <v>22.5</v>
      </c>
      <c r="AM27" s="13">
        <v>29.3</v>
      </c>
      <c r="AN27" s="13">
        <v>27</v>
      </c>
      <c r="AO27" s="13">
        <v>28.7</v>
      </c>
      <c r="AP27" s="14"/>
    </row>
    <row r="28" spans="1:42">
      <c r="A28" s="34">
        <v>953</v>
      </c>
      <c r="B28" s="15">
        <v>30.5</v>
      </c>
      <c r="C28" s="13">
        <v>25.1</v>
      </c>
      <c r="D28" s="13">
        <v>24.1</v>
      </c>
      <c r="E28" s="13">
        <v>29.5</v>
      </c>
      <c r="F28" s="13">
        <v>21.9</v>
      </c>
      <c r="G28" s="13">
        <v>24.1</v>
      </c>
      <c r="H28" s="13">
        <v>21.8</v>
      </c>
      <c r="I28" s="13">
        <v>25.4</v>
      </c>
      <c r="J28" s="13">
        <v>24.9</v>
      </c>
      <c r="K28" s="13">
        <v>23.4</v>
      </c>
      <c r="L28" s="13">
        <v>23.5</v>
      </c>
      <c r="M28" s="13">
        <v>26.6</v>
      </c>
      <c r="N28" s="13">
        <v>25.2</v>
      </c>
      <c r="O28" s="13">
        <v>23.7</v>
      </c>
      <c r="P28" s="13">
        <v>22.2</v>
      </c>
      <c r="Q28" s="13">
        <v>28.9</v>
      </c>
      <c r="R28" s="13">
        <v>26.4</v>
      </c>
      <c r="S28" s="13">
        <v>23.1</v>
      </c>
      <c r="T28" s="13">
        <v>23.6</v>
      </c>
      <c r="U28" s="13">
        <v>31.299999999999997</v>
      </c>
      <c r="V28" s="13">
        <v>23.1</v>
      </c>
      <c r="W28" s="13">
        <v>23.3</v>
      </c>
      <c r="X28" s="13">
        <v>24.9</v>
      </c>
      <c r="Y28" s="13">
        <v>30.5</v>
      </c>
      <c r="Z28" s="13">
        <v>25.2</v>
      </c>
      <c r="AA28" s="13">
        <v>25.8</v>
      </c>
      <c r="AB28" s="13">
        <v>20.7</v>
      </c>
      <c r="AC28" s="13">
        <v>32.6</v>
      </c>
      <c r="AD28" s="13">
        <v>29.4</v>
      </c>
      <c r="AE28" s="13">
        <v>26</v>
      </c>
      <c r="AF28" s="13">
        <v>30</v>
      </c>
      <c r="AG28" s="13">
        <v>21.3</v>
      </c>
      <c r="AH28" s="13">
        <v>27.7</v>
      </c>
      <c r="AI28" s="13">
        <v>21.9</v>
      </c>
      <c r="AJ28" s="13">
        <v>22.8</v>
      </c>
      <c r="AK28" s="13">
        <v>29.2</v>
      </c>
      <c r="AL28" s="13">
        <v>26.3</v>
      </c>
      <c r="AM28" s="13">
        <v>28.7</v>
      </c>
      <c r="AN28" s="13">
        <v>27.1</v>
      </c>
      <c r="AO28" s="13">
        <v>29.2</v>
      </c>
      <c r="AP28" s="14"/>
    </row>
    <row r="29" spans="1:42">
      <c r="A29" s="34">
        <v>963</v>
      </c>
      <c r="B29" s="15">
        <v>27.6</v>
      </c>
      <c r="C29" s="13">
        <v>24.9</v>
      </c>
      <c r="D29" s="13">
        <v>26.3</v>
      </c>
      <c r="E29" s="13">
        <v>31.9</v>
      </c>
      <c r="F29" s="13">
        <v>26.1</v>
      </c>
      <c r="G29" s="13">
        <v>21.2</v>
      </c>
      <c r="H29" s="13">
        <v>25.2</v>
      </c>
      <c r="I29" s="13">
        <v>23.8</v>
      </c>
      <c r="J29" s="13">
        <v>21.9</v>
      </c>
      <c r="K29" s="13">
        <v>23.5</v>
      </c>
      <c r="L29" s="13">
        <v>22.9</v>
      </c>
      <c r="M29" s="13">
        <v>23.2</v>
      </c>
      <c r="N29" s="13">
        <v>23.5</v>
      </c>
      <c r="O29" s="13">
        <v>22.3</v>
      </c>
      <c r="P29" s="13">
        <v>25.7</v>
      </c>
      <c r="Q29" s="13">
        <v>23.6</v>
      </c>
      <c r="R29" s="13">
        <v>25.9</v>
      </c>
      <c r="S29" s="13">
        <v>21.5</v>
      </c>
      <c r="T29" s="13">
        <v>27.3</v>
      </c>
      <c r="U29" s="13">
        <v>22.5</v>
      </c>
      <c r="V29" s="13">
        <v>23.7</v>
      </c>
      <c r="W29" s="13">
        <v>18.5</v>
      </c>
      <c r="X29" s="13">
        <v>30.7</v>
      </c>
      <c r="Y29" s="13">
        <v>22.3</v>
      </c>
      <c r="Z29" s="13">
        <v>33.799999999999997</v>
      </c>
      <c r="AA29" s="13">
        <v>28.7</v>
      </c>
      <c r="AB29" s="13">
        <v>25</v>
      </c>
      <c r="AC29" s="13">
        <v>30.8</v>
      </c>
      <c r="AD29" s="13">
        <v>25.2</v>
      </c>
      <c r="AE29" s="13">
        <v>19.600000000000001</v>
      </c>
      <c r="AF29" s="13">
        <v>23.1</v>
      </c>
      <c r="AG29" s="13">
        <v>23.5</v>
      </c>
      <c r="AH29" s="13">
        <v>24.8</v>
      </c>
      <c r="AI29" s="13">
        <v>25.7</v>
      </c>
      <c r="AJ29" s="13">
        <v>23.7</v>
      </c>
      <c r="AK29" s="13">
        <v>28.1</v>
      </c>
      <c r="AL29" s="13">
        <v>22.6</v>
      </c>
      <c r="AM29" s="13">
        <v>27</v>
      </c>
      <c r="AN29" s="13">
        <v>27.6</v>
      </c>
      <c r="AO29" s="13">
        <v>26.2</v>
      </c>
      <c r="AP29" s="14"/>
    </row>
    <row r="30" spans="1:42">
      <c r="A30" s="34">
        <v>1001</v>
      </c>
      <c r="B30" s="15">
        <v>26.8</v>
      </c>
      <c r="C30" s="13">
        <v>21.3</v>
      </c>
      <c r="D30" s="13">
        <v>25.8</v>
      </c>
      <c r="E30" s="13">
        <v>31.5</v>
      </c>
      <c r="F30" s="13">
        <v>27.8</v>
      </c>
      <c r="G30" s="13">
        <v>23</v>
      </c>
      <c r="H30" s="13">
        <v>22.8</v>
      </c>
      <c r="I30" s="13">
        <v>22</v>
      </c>
      <c r="J30" s="13">
        <v>20.100000000000001</v>
      </c>
      <c r="K30" s="13">
        <v>21.3</v>
      </c>
      <c r="L30" s="13">
        <v>20.7</v>
      </c>
      <c r="M30" s="13">
        <v>21</v>
      </c>
      <c r="N30" s="13">
        <v>22.4</v>
      </c>
      <c r="O30" s="13">
        <v>20.3</v>
      </c>
      <c r="P30" s="13">
        <v>23.1</v>
      </c>
      <c r="Q30" s="13">
        <v>21.2</v>
      </c>
      <c r="R30" s="13">
        <v>23.1</v>
      </c>
      <c r="S30" s="13">
        <v>23.8</v>
      </c>
      <c r="T30" s="13">
        <v>27.4</v>
      </c>
      <c r="U30" s="13">
        <v>19.7</v>
      </c>
      <c r="V30" s="13">
        <v>29.8</v>
      </c>
      <c r="W30" s="13">
        <v>22.5</v>
      </c>
      <c r="X30" s="13">
        <v>26.3</v>
      </c>
      <c r="Y30" s="13">
        <v>21.8</v>
      </c>
      <c r="Z30" s="13">
        <v>27.3</v>
      </c>
      <c r="AA30" s="13">
        <v>26.1</v>
      </c>
      <c r="AB30" s="13">
        <v>19.899999999999999</v>
      </c>
      <c r="AC30" s="13">
        <v>31.9</v>
      </c>
      <c r="AD30" s="13">
        <v>26.1</v>
      </c>
      <c r="AE30" s="13">
        <v>16.899999999999999</v>
      </c>
      <c r="AF30" s="13">
        <v>22</v>
      </c>
      <c r="AG30" s="13">
        <v>21.4</v>
      </c>
      <c r="AH30" s="13">
        <v>22.8</v>
      </c>
      <c r="AI30" s="13">
        <v>22</v>
      </c>
      <c r="AJ30" s="13">
        <v>24.6</v>
      </c>
      <c r="AK30" s="13">
        <v>27.6</v>
      </c>
      <c r="AL30" s="13">
        <v>22.2</v>
      </c>
      <c r="AM30" s="13">
        <v>23.9</v>
      </c>
      <c r="AN30" s="13">
        <v>27.7</v>
      </c>
      <c r="AO30" s="13">
        <v>22.9</v>
      </c>
      <c r="AP30" s="14"/>
    </row>
    <row r="31" spans="1:42">
      <c r="A31" s="34">
        <v>1048</v>
      </c>
      <c r="B31" s="15">
        <v>27</v>
      </c>
      <c r="C31" s="13">
        <v>21.3</v>
      </c>
      <c r="D31" s="13">
        <v>26.8</v>
      </c>
      <c r="E31" s="13">
        <v>30.6</v>
      </c>
      <c r="F31" s="13">
        <v>23.1</v>
      </c>
      <c r="G31" s="13">
        <v>23.2</v>
      </c>
      <c r="H31" s="13">
        <v>28.9</v>
      </c>
      <c r="I31" s="13">
        <v>27.9</v>
      </c>
      <c r="J31" s="13">
        <v>21</v>
      </c>
      <c r="K31" s="13">
        <v>22.7</v>
      </c>
      <c r="L31" s="13">
        <v>20.6</v>
      </c>
      <c r="M31" s="13">
        <v>21.8</v>
      </c>
      <c r="N31" s="13">
        <v>25.3</v>
      </c>
      <c r="O31" s="13">
        <v>22.4</v>
      </c>
      <c r="P31" s="13">
        <v>27.6</v>
      </c>
      <c r="Q31" s="13">
        <v>20.100000000000001</v>
      </c>
      <c r="R31" s="13">
        <v>24.9</v>
      </c>
      <c r="S31" s="13">
        <v>21.9</v>
      </c>
      <c r="T31" s="13">
        <v>29.5</v>
      </c>
      <c r="U31" s="13">
        <v>22.8</v>
      </c>
      <c r="V31" s="13">
        <v>28.2</v>
      </c>
      <c r="W31" s="13">
        <v>22.7</v>
      </c>
      <c r="X31" s="13">
        <v>29.6</v>
      </c>
      <c r="Y31" s="13">
        <v>21.7</v>
      </c>
      <c r="Z31" s="13">
        <v>25.6</v>
      </c>
      <c r="AA31" s="13">
        <v>25.8</v>
      </c>
      <c r="AB31" s="13">
        <v>18</v>
      </c>
      <c r="AC31" s="13">
        <v>34.299999999999997</v>
      </c>
      <c r="AD31" s="13">
        <v>26.8</v>
      </c>
      <c r="AE31" s="13">
        <v>20.6</v>
      </c>
      <c r="AF31" s="13">
        <v>21.5</v>
      </c>
      <c r="AG31" s="13">
        <v>20.7</v>
      </c>
      <c r="AH31" s="13">
        <v>25.5</v>
      </c>
      <c r="AI31" s="13">
        <v>23.6</v>
      </c>
      <c r="AJ31" s="13">
        <v>26.5</v>
      </c>
      <c r="AK31" s="13">
        <v>26.6</v>
      </c>
      <c r="AL31" s="13">
        <v>20.7</v>
      </c>
      <c r="AM31" s="13">
        <v>24.5</v>
      </c>
      <c r="AN31" s="13">
        <v>33.799999999999997</v>
      </c>
      <c r="AO31" s="13">
        <v>29.7</v>
      </c>
      <c r="AP31" s="14"/>
    </row>
    <row r="32" spans="1:42">
      <c r="A32" s="34">
        <v>1078</v>
      </c>
      <c r="B32" s="15">
        <v>23.7</v>
      </c>
      <c r="C32" s="13">
        <v>23.9</v>
      </c>
      <c r="D32" s="13">
        <v>25.1</v>
      </c>
      <c r="E32" s="13">
        <v>30.8</v>
      </c>
      <c r="F32" s="13">
        <v>25.3</v>
      </c>
      <c r="G32" s="13">
        <v>18.899999999999999</v>
      </c>
      <c r="H32" s="13">
        <v>20.7</v>
      </c>
      <c r="I32" s="13">
        <v>29.3</v>
      </c>
      <c r="J32" s="13">
        <v>21.1</v>
      </c>
      <c r="K32" s="13">
        <v>27.2</v>
      </c>
      <c r="L32" s="13">
        <v>22.3</v>
      </c>
      <c r="M32" s="13">
        <v>20</v>
      </c>
      <c r="N32" s="13">
        <v>24.7</v>
      </c>
      <c r="O32" s="13">
        <v>23.9</v>
      </c>
      <c r="P32" s="13">
        <v>24.8</v>
      </c>
      <c r="Q32" s="13">
        <v>20.9</v>
      </c>
      <c r="R32" s="13">
        <v>25.2</v>
      </c>
      <c r="S32" s="13">
        <v>23.5</v>
      </c>
      <c r="T32" s="13">
        <v>23.3</v>
      </c>
      <c r="U32" s="13">
        <v>21.6</v>
      </c>
      <c r="V32" s="13">
        <v>22.4</v>
      </c>
      <c r="W32" s="13">
        <v>20.9</v>
      </c>
      <c r="X32" s="13">
        <v>26.7</v>
      </c>
      <c r="Y32" s="13">
        <v>24</v>
      </c>
      <c r="Z32" s="13">
        <v>28</v>
      </c>
      <c r="AA32" s="13">
        <v>22</v>
      </c>
      <c r="AB32" s="13">
        <v>18.2</v>
      </c>
      <c r="AC32" s="13">
        <v>40.299999999999997</v>
      </c>
      <c r="AD32" s="13">
        <v>29</v>
      </c>
      <c r="AE32" s="13">
        <v>22.5</v>
      </c>
      <c r="AF32" s="13">
        <v>29.1</v>
      </c>
      <c r="AG32" s="13">
        <v>19.600000000000001</v>
      </c>
      <c r="AH32" s="13">
        <v>24.2</v>
      </c>
      <c r="AI32" s="13">
        <v>21.2</v>
      </c>
      <c r="AJ32" s="13">
        <v>25.8</v>
      </c>
      <c r="AK32" s="13">
        <v>28.8</v>
      </c>
      <c r="AL32" s="13">
        <v>25.4</v>
      </c>
      <c r="AM32" s="13">
        <v>25.4</v>
      </c>
      <c r="AN32" s="13">
        <v>32.200000000000003</v>
      </c>
      <c r="AO32" s="13">
        <v>30.5</v>
      </c>
      <c r="AP32" s="14"/>
    </row>
    <row r="33" spans="1:42">
      <c r="A33" s="34">
        <v>1262</v>
      </c>
      <c r="B33" s="15">
        <v>34.5</v>
      </c>
      <c r="C33" s="13">
        <v>19.5</v>
      </c>
      <c r="D33" s="13">
        <v>25</v>
      </c>
      <c r="E33" s="13">
        <v>30.3</v>
      </c>
      <c r="F33" s="13">
        <v>23.3</v>
      </c>
      <c r="G33" s="13">
        <v>27.2</v>
      </c>
      <c r="H33" s="13">
        <v>27.9</v>
      </c>
      <c r="I33" s="13">
        <v>21.8</v>
      </c>
      <c r="J33" s="13">
        <v>25.3</v>
      </c>
      <c r="K33" s="13">
        <v>23.6</v>
      </c>
      <c r="L33" s="13">
        <v>21.9</v>
      </c>
      <c r="M33" s="13">
        <v>25.4</v>
      </c>
      <c r="N33" s="13">
        <v>27.1</v>
      </c>
      <c r="O33" s="13">
        <v>23.2</v>
      </c>
      <c r="P33" s="13">
        <v>22.7</v>
      </c>
      <c r="Q33" s="13">
        <v>29.7</v>
      </c>
      <c r="R33" s="13">
        <v>25.4</v>
      </c>
      <c r="S33" s="13">
        <v>17.3</v>
      </c>
      <c r="T33" s="13">
        <v>26.9</v>
      </c>
      <c r="U33" s="13">
        <v>25.9</v>
      </c>
      <c r="V33" s="13">
        <v>24.4</v>
      </c>
      <c r="W33" s="13">
        <v>26.3</v>
      </c>
      <c r="X33" s="13">
        <v>33.9</v>
      </c>
      <c r="Y33" s="13">
        <v>30.4</v>
      </c>
      <c r="Z33" s="13">
        <v>29.1</v>
      </c>
      <c r="AA33" s="13">
        <v>28.4</v>
      </c>
      <c r="AB33" s="13">
        <v>20.5</v>
      </c>
      <c r="AC33" s="13">
        <v>33</v>
      </c>
      <c r="AD33" s="13">
        <v>30.2</v>
      </c>
      <c r="AE33" s="13">
        <v>24.2</v>
      </c>
      <c r="AF33" s="13">
        <v>22.9</v>
      </c>
      <c r="AG33" s="13">
        <v>18.5</v>
      </c>
      <c r="AH33" s="13">
        <v>27.8</v>
      </c>
      <c r="AI33" s="13">
        <v>21.6</v>
      </c>
      <c r="AJ33" s="13">
        <v>21.7</v>
      </c>
      <c r="AK33" s="13">
        <v>31.4</v>
      </c>
      <c r="AL33" s="13">
        <v>25.7</v>
      </c>
      <c r="AM33" s="13">
        <v>23.1</v>
      </c>
      <c r="AN33" s="13">
        <v>29.7</v>
      </c>
      <c r="AO33" s="13">
        <v>30</v>
      </c>
      <c r="AP33" s="14"/>
    </row>
    <row r="34" spans="1:42">
      <c r="A34" s="34">
        <v>1270</v>
      </c>
      <c r="B34" s="15">
        <v>26.3</v>
      </c>
      <c r="C34" s="13">
        <v>21.1</v>
      </c>
      <c r="D34" s="13">
        <v>24.4</v>
      </c>
      <c r="E34" s="13">
        <v>31.799999999999997</v>
      </c>
      <c r="F34" s="13">
        <v>27.9</v>
      </c>
      <c r="G34" s="13">
        <v>22.8</v>
      </c>
      <c r="H34" s="13">
        <v>31.700000000000003</v>
      </c>
      <c r="I34" s="13">
        <v>24.1</v>
      </c>
      <c r="J34" s="13">
        <v>23.1</v>
      </c>
      <c r="K34" s="13">
        <v>22.2</v>
      </c>
      <c r="L34" s="13">
        <v>22.5</v>
      </c>
      <c r="M34" s="13">
        <v>23.3</v>
      </c>
      <c r="N34" s="13">
        <v>26.3</v>
      </c>
      <c r="O34" s="13">
        <v>23.1</v>
      </c>
      <c r="P34" s="13">
        <v>27.8</v>
      </c>
      <c r="Q34" s="13">
        <v>22.3</v>
      </c>
      <c r="R34" s="13">
        <v>29.7</v>
      </c>
      <c r="S34" s="13">
        <v>22</v>
      </c>
      <c r="T34" s="13">
        <v>27.4</v>
      </c>
      <c r="U34" s="13">
        <v>23.6</v>
      </c>
      <c r="V34" s="13">
        <v>24.6</v>
      </c>
      <c r="W34" s="13">
        <v>23.2</v>
      </c>
      <c r="X34" s="13">
        <v>27.9</v>
      </c>
      <c r="Y34" s="13">
        <v>25.3</v>
      </c>
      <c r="Z34" s="13">
        <v>26</v>
      </c>
      <c r="AA34" s="13">
        <v>24.3</v>
      </c>
      <c r="AB34" s="13">
        <v>22.9</v>
      </c>
      <c r="AC34" s="13">
        <v>33</v>
      </c>
      <c r="AD34" s="13">
        <v>30.3</v>
      </c>
      <c r="AE34" s="13">
        <v>23</v>
      </c>
      <c r="AF34" s="13">
        <v>27.4</v>
      </c>
      <c r="AG34" s="13">
        <v>24.9</v>
      </c>
      <c r="AH34" s="13">
        <v>24.9</v>
      </c>
      <c r="AI34" s="13">
        <v>21.9</v>
      </c>
      <c r="AJ34" s="13">
        <v>24.4</v>
      </c>
      <c r="AK34" s="13">
        <v>32.200000000000003</v>
      </c>
      <c r="AL34" s="13">
        <v>27.6</v>
      </c>
      <c r="AM34" s="13">
        <v>28.2</v>
      </c>
      <c r="AN34" s="13">
        <v>36.1</v>
      </c>
      <c r="AO34" s="13">
        <v>29.6</v>
      </c>
      <c r="AP34" s="14"/>
    </row>
    <row r="35" spans="1:42">
      <c r="A35" s="34">
        <v>1303</v>
      </c>
      <c r="B35" s="15">
        <v>24.3</v>
      </c>
      <c r="C35" s="13">
        <v>22.9</v>
      </c>
      <c r="D35" s="13">
        <v>20.100000000000001</v>
      </c>
      <c r="E35" s="13">
        <v>29.1</v>
      </c>
      <c r="F35" s="13">
        <v>18.2</v>
      </c>
      <c r="G35" s="13">
        <v>17.3</v>
      </c>
      <c r="H35" s="13">
        <v>19.8</v>
      </c>
      <c r="I35" s="13">
        <v>21.8</v>
      </c>
      <c r="J35" s="13">
        <v>23.4</v>
      </c>
      <c r="K35" s="13">
        <v>20.9</v>
      </c>
      <c r="L35" s="13">
        <v>21.4</v>
      </c>
      <c r="M35" s="13">
        <v>18.899999999999999</v>
      </c>
      <c r="N35" s="13">
        <v>21.7</v>
      </c>
      <c r="O35" s="13">
        <v>20.399999999999999</v>
      </c>
      <c r="P35" s="13">
        <v>23</v>
      </c>
      <c r="Q35" s="13">
        <v>21.1</v>
      </c>
      <c r="R35" s="13">
        <v>20.8</v>
      </c>
      <c r="S35" s="13">
        <v>22</v>
      </c>
      <c r="T35" s="13">
        <v>22.7</v>
      </c>
      <c r="U35" s="13">
        <v>20.399999999999999</v>
      </c>
      <c r="V35" s="13">
        <v>22.2</v>
      </c>
      <c r="W35" s="13">
        <v>21.2</v>
      </c>
      <c r="X35" s="13">
        <v>26.5</v>
      </c>
      <c r="Y35" s="13">
        <v>21.6</v>
      </c>
      <c r="Z35" s="13">
        <v>24.3</v>
      </c>
      <c r="AA35" s="13">
        <v>22.3</v>
      </c>
      <c r="AB35" s="13">
        <v>18.600000000000001</v>
      </c>
      <c r="AC35" s="13">
        <v>29</v>
      </c>
      <c r="AD35" s="13">
        <v>22.1</v>
      </c>
      <c r="AE35" s="13">
        <v>20</v>
      </c>
      <c r="AF35" s="13">
        <v>26.7</v>
      </c>
      <c r="AG35" s="13">
        <v>17.7</v>
      </c>
      <c r="AH35" s="13">
        <v>24.8</v>
      </c>
      <c r="AI35" s="13">
        <v>20.3</v>
      </c>
      <c r="AJ35" s="13">
        <v>22.2</v>
      </c>
      <c r="AK35" s="13">
        <v>23.3</v>
      </c>
      <c r="AL35" s="13">
        <v>23.7</v>
      </c>
      <c r="AM35" s="13">
        <v>26.9</v>
      </c>
      <c r="AN35" s="13">
        <v>29.7</v>
      </c>
      <c r="AO35" s="13">
        <v>27.5</v>
      </c>
      <c r="AP35" s="14"/>
    </row>
    <row r="36" spans="1:42">
      <c r="A36" s="34">
        <v>1339</v>
      </c>
      <c r="B36" s="15">
        <v>24.7</v>
      </c>
      <c r="C36" s="13">
        <v>21.1</v>
      </c>
      <c r="D36" s="13">
        <v>25.7</v>
      </c>
      <c r="E36" s="13">
        <v>24.2</v>
      </c>
      <c r="F36" s="13">
        <v>21.1</v>
      </c>
      <c r="G36" s="13">
        <v>28.3</v>
      </c>
      <c r="H36" s="13">
        <v>19.5</v>
      </c>
      <c r="I36" s="13">
        <v>26.2</v>
      </c>
      <c r="J36" s="13">
        <v>22.1</v>
      </c>
      <c r="K36" s="13">
        <v>19</v>
      </c>
      <c r="L36" s="13">
        <v>20.6</v>
      </c>
      <c r="M36" s="13">
        <v>23.1</v>
      </c>
      <c r="N36" s="13">
        <v>18.5</v>
      </c>
      <c r="O36" s="13">
        <v>22.1</v>
      </c>
      <c r="P36" s="13">
        <v>23.7</v>
      </c>
      <c r="Q36" s="13">
        <v>20.100000000000001</v>
      </c>
      <c r="R36" s="13">
        <v>27.3</v>
      </c>
      <c r="S36" s="13">
        <v>25.7</v>
      </c>
      <c r="T36" s="13">
        <v>27.8</v>
      </c>
      <c r="U36" s="13">
        <v>19.5</v>
      </c>
      <c r="V36" s="13">
        <v>22.1</v>
      </c>
      <c r="W36" s="13">
        <v>17.5</v>
      </c>
      <c r="X36" s="13">
        <v>32.4</v>
      </c>
      <c r="Y36" s="13">
        <v>21.1</v>
      </c>
      <c r="Z36" s="13">
        <v>31.9</v>
      </c>
      <c r="AA36" s="13">
        <v>27.3</v>
      </c>
      <c r="AB36" s="13">
        <v>16.5</v>
      </c>
      <c r="AC36" s="13">
        <v>30.9</v>
      </c>
      <c r="AD36" s="13">
        <v>24.7</v>
      </c>
      <c r="AE36" s="13">
        <v>17.5</v>
      </c>
      <c r="AF36" s="13">
        <v>21.6</v>
      </c>
      <c r="AG36" s="13">
        <v>20.6</v>
      </c>
      <c r="AH36" s="13">
        <v>23.7</v>
      </c>
      <c r="AI36" s="13">
        <v>21.6</v>
      </c>
      <c r="AJ36" s="13">
        <v>26.2</v>
      </c>
      <c r="AK36" s="13">
        <v>26.2</v>
      </c>
      <c r="AL36" s="13">
        <v>23.1</v>
      </c>
      <c r="AM36" s="13">
        <v>24.7</v>
      </c>
      <c r="AN36" s="13">
        <v>23.1</v>
      </c>
      <c r="AO36" s="13">
        <v>25.2</v>
      </c>
      <c r="AP36" s="14"/>
    </row>
    <row r="37" spans="1:42">
      <c r="A37" s="34">
        <v>1420</v>
      </c>
      <c r="B37" s="15">
        <v>23.3</v>
      </c>
      <c r="C37" s="13">
        <v>31.5</v>
      </c>
      <c r="D37" s="13">
        <v>20.100000000000001</v>
      </c>
      <c r="E37" s="13">
        <v>32.1</v>
      </c>
      <c r="F37" s="13">
        <v>20.6</v>
      </c>
      <c r="G37" s="13">
        <v>19.5</v>
      </c>
      <c r="H37" s="13">
        <v>18.8</v>
      </c>
      <c r="I37" s="13">
        <v>24.6</v>
      </c>
      <c r="J37" s="13">
        <v>20.8</v>
      </c>
      <c r="K37" s="13">
        <v>23.3</v>
      </c>
      <c r="L37" s="13">
        <v>20.3</v>
      </c>
      <c r="M37" s="13">
        <v>17.5</v>
      </c>
      <c r="N37" s="13">
        <v>20.7</v>
      </c>
      <c r="O37" s="13">
        <v>23.1</v>
      </c>
      <c r="P37" s="13">
        <v>24.2</v>
      </c>
      <c r="Q37" s="13">
        <v>19.5</v>
      </c>
      <c r="R37" s="13">
        <v>21.9</v>
      </c>
      <c r="S37" s="13">
        <v>17.5</v>
      </c>
      <c r="T37" s="13">
        <v>20.7</v>
      </c>
      <c r="U37" s="13">
        <v>21.8</v>
      </c>
      <c r="V37" s="13">
        <v>20.6</v>
      </c>
      <c r="W37" s="13">
        <v>21.4</v>
      </c>
      <c r="X37" s="13">
        <v>22.4</v>
      </c>
      <c r="Y37" s="13">
        <v>23.4</v>
      </c>
      <c r="Z37" s="13">
        <v>24.3</v>
      </c>
      <c r="AA37" s="13">
        <v>23.6</v>
      </c>
      <c r="AB37" s="13">
        <v>17.5</v>
      </c>
      <c r="AC37" s="13">
        <v>26.3</v>
      </c>
      <c r="AD37" s="13">
        <v>28.1</v>
      </c>
      <c r="AE37" s="13">
        <v>21.7</v>
      </c>
      <c r="AF37" s="13">
        <v>31.5</v>
      </c>
      <c r="AG37" s="13">
        <v>24</v>
      </c>
      <c r="AH37" s="13">
        <v>20.8</v>
      </c>
      <c r="AI37" s="13">
        <v>18.3</v>
      </c>
      <c r="AJ37" s="13">
        <v>21.2</v>
      </c>
      <c r="AK37" s="13">
        <v>28</v>
      </c>
      <c r="AL37" s="13">
        <v>21.6</v>
      </c>
      <c r="AM37" s="13">
        <v>27.1</v>
      </c>
      <c r="AN37" s="13">
        <v>24</v>
      </c>
      <c r="AO37" s="13">
        <v>28.3</v>
      </c>
      <c r="AP37" s="14"/>
    </row>
    <row r="38" spans="1:42">
      <c r="A38" s="34">
        <v>1443</v>
      </c>
      <c r="B38" s="15">
        <v>36.4</v>
      </c>
      <c r="C38" s="13">
        <v>20.6</v>
      </c>
      <c r="D38" s="13">
        <v>25.7</v>
      </c>
      <c r="E38" s="13">
        <v>23.7</v>
      </c>
      <c r="F38" s="13">
        <v>23.8</v>
      </c>
      <c r="G38" s="13">
        <v>24.2</v>
      </c>
      <c r="H38" s="13">
        <v>21.3</v>
      </c>
      <c r="I38" s="13">
        <v>28.4</v>
      </c>
      <c r="J38" s="13">
        <v>24.2</v>
      </c>
      <c r="K38" s="13">
        <v>23.4</v>
      </c>
      <c r="L38" s="13">
        <v>23.2</v>
      </c>
      <c r="M38" s="13">
        <v>21.5</v>
      </c>
      <c r="N38" s="13">
        <v>24.6</v>
      </c>
      <c r="O38" s="13">
        <v>20.100000000000001</v>
      </c>
      <c r="P38" s="13">
        <v>23.8</v>
      </c>
      <c r="Q38" s="13">
        <v>18.5</v>
      </c>
      <c r="R38" s="13">
        <v>19.600000000000001</v>
      </c>
      <c r="S38" s="13">
        <v>17.7</v>
      </c>
      <c r="T38" s="13">
        <v>24.3</v>
      </c>
      <c r="U38" s="13">
        <v>23</v>
      </c>
      <c r="V38" s="13">
        <v>24.4</v>
      </c>
      <c r="W38" s="13">
        <v>21.6</v>
      </c>
      <c r="X38" s="13">
        <v>24.5</v>
      </c>
      <c r="Y38" s="13">
        <v>28.4</v>
      </c>
      <c r="Z38" s="13">
        <v>25.7</v>
      </c>
      <c r="AA38" s="13">
        <v>23.7</v>
      </c>
      <c r="AB38" s="13">
        <v>22.1</v>
      </c>
      <c r="AC38" s="13">
        <v>23.9</v>
      </c>
      <c r="AD38" s="13">
        <v>25.9</v>
      </c>
      <c r="AE38" s="13">
        <v>31.4</v>
      </c>
      <c r="AF38" s="13">
        <v>25.5</v>
      </c>
      <c r="AG38" s="13">
        <v>16.2</v>
      </c>
      <c r="AH38" s="13">
        <v>21.6</v>
      </c>
      <c r="AI38" s="13">
        <v>20.9</v>
      </c>
      <c r="AJ38" s="13">
        <v>22.5</v>
      </c>
      <c r="AK38" s="13">
        <v>24.6</v>
      </c>
      <c r="AL38" s="13">
        <v>26.6</v>
      </c>
      <c r="AM38" s="13">
        <v>21.3</v>
      </c>
      <c r="AN38" s="13">
        <v>21.1</v>
      </c>
      <c r="AO38" s="13">
        <v>24.9</v>
      </c>
      <c r="AP38" s="14"/>
    </row>
    <row r="39" spans="1:42">
      <c r="A39" s="34">
        <v>1468</v>
      </c>
      <c r="B39" s="15">
        <v>34</v>
      </c>
      <c r="C39" s="13">
        <v>20.6</v>
      </c>
      <c r="D39" s="13">
        <v>23.4</v>
      </c>
      <c r="E39" s="13">
        <v>27.7</v>
      </c>
      <c r="F39" s="13">
        <v>24.4</v>
      </c>
      <c r="G39" s="13">
        <v>29.5</v>
      </c>
      <c r="H39" s="13">
        <v>24</v>
      </c>
      <c r="I39" s="13">
        <v>31.1</v>
      </c>
      <c r="J39" s="13">
        <v>29.6</v>
      </c>
      <c r="K39" s="13">
        <v>28.6</v>
      </c>
      <c r="L39" s="13">
        <v>26.6</v>
      </c>
      <c r="M39" s="13">
        <v>27.8</v>
      </c>
      <c r="N39" s="13">
        <v>31.200000000000003</v>
      </c>
      <c r="O39" s="13">
        <v>22.7</v>
      </c>
      <c r="P39" s="13">
        <v>22.8</v>
      </c>
      <c r="Q39" s="13">
        <v>28.6</v>
      </c>
      <c r="R39" s="13">
        <v>23.8</v>
      </c>
      <c r="S39" s="13">
        <v>19</v>
      </c>
      <c r="T39" s="13">
        <v>30.3</v>
      </c>
      <c r="U39" s="13">
        <v>27.9</v>
      </c>
      <c r="V39" s="13">
        <v>23.3</v>
      </c>
      <c r="W39" s="13">
        <v>25.6</v>
      </c>
      <c r="X39" s="13">
        <v>29.7</v>
      </c>
      <c r="Y39" s="13">
        <v>32.1</v>
      </c>
      <c r="Z39" s="13">
        <v>29.5</v>
      </c>
      <c r="AA39" s="13">
        <v>28.6</v>
      </c>
      <c r="AB39" s="13">
        <v>22.9</v>
      </c>
      <c r="AC39" s="13">
        <v>31.6</v>
      </c>
      <c r="AD39" s="13">
        <v>36.5</v>
      </c>
      <c r="AE39" s="13">
        <v>31.200000000000003</v>
      </c>
      <c r="AF39" s="13">
        <v>27.5</v>
      </c>
      <c r="AG39" s="13">
        <v>21.3</v>
      </c>
      <c r="AH39" s="13">
        <v>27.8</v>
      </c>
      <c r="AI39" s="13">
        <v>23.3</v>
      </c>
      <c r="AJ39" s="13">
        <v>22.3</v>
      </c>
      <c r="AK39" s="13">
        <v>27.9</v>
      </c>
      <c r="AL39" s="13">
        <v>31.799999999999997</v>
      </c>
      <c r="AM39" s="13">
        <v>24.8</v>
      </c>
      <c r="AN39" s="13">
        <v>38.4</v>
      </c>
      <c r="AO39" s="13">
        <v>30.1</v>
      </c>
      <c r="AP39" s="14"/>
    </row>
    <row r="40" spans="1:42">
      <c r="A40" s="34">
        <v>1544</v>
      </c>
      <c r="B40" s="15">
        <v>28.3</v>
      </c>
      <c r="C40" s="13">
        <v>22</v>
      </c>
      <c r="D40" s="13">
        <v>26</v>
      </c>
      <c r="E40" s="13">
        <v>28.3</v>
      </c>
      <c r="F40" s="13">
        <v>25</v>
      </c>
      <c r="G40" s="13">
        <v>23.4</v>
      </c>
      <c r="H40" s="13">
        <v>21.7</v>
      </c>
      <c r="I40" s="13">
        <v>25.8</v>
      </c>
      <c r="J40" s="13">
        <v>23.2</v>
      </c>
      <c r="K40" s="13">
        <v>19.7</v>
      </c>
      <c r="L40" s="13">
        <v>20.100000000000001</v>
      </c>
      <c r="M40" s="13">
        <v>23</v>
      </c>
      <c r="N40" s="13">
        <v>18.7</v>
      </c>
      <c r="O40" s="13">
        <v>24</v>
      </c>
      <c r="P40" s="13">
        <v>21.6</v>
      </c>
      <c r="Q40" s="13">
        <v>19.7</v>
      </c>
      <c r="R40" s="13">
        <v>21.3</v>
      </c>
      <c r="S40" s="13">
        <v>19.899999999999999</v>
      </c>
      <c r="T40" s="13">
        <v>26.3</v>
      </c>
      <c r="U40" s="13">
        <v>21.7</v>
      </c>
      <c r="V40" s="13">
        <v>24.8</v>
      </c>
      <c r="W40" s="13">
        <v>19.3</v>
      </c>
      <c r="X40" s="13">
        <v>31</v>
      </c>
      <c r="Y40" s="13">
        <v>20</v>
      </c>
      <c r="Z40" s="13">
        <v>27.7</v>
      </c>
      <c r="AA40" s="13">
        <v>30.3</v>
      </c>
      <c r="AB40" s="13">
        <v>19.899999999999999</v>
      </c>
      <c r="AC40" s="13">
        <v>25.6</v>
      </c>
      <c r="AD40" s="13">
        <v>24.2</v>
      </c>
      <c r="AE40" s="13">
        <v>17.8</v>
      </c>
      <c r="AF40" s="13">
        <v>20</v>
      </c>
      <c r="AG40" s="13">
        <v>20.2</v>
      </c>
      <c r="AH40" s="13">
        <v>20.3</v>
      </c>
      <c r="AI40" s="13">
        <v>20.399999999999999</v>
      </c>
      <c r="AJ40" s="13">
        <v>21.9</v>
      </c>
      <c r="AK40" s="13">
        <v>25</v>
      </c>
      <c r="AL40" s="13">
        <v>21</v>
      </c>
      <c r="AM40" s="13">
        <v>21.7</v>
      </c>
      <c r="AN40" s="13">
        <v>22.7</v>
      </c>
      <c r="AO40" s="13">
        <v>22.1</v>
      </c>
      <c r="AP40" s="14"/>
    </row>
    <row r="41" spans="1:42">
      <c r="A41" s="34">
        <v>1550</v>
      </c>
      <c r="B41" s="15">
        <v>18</v>
      </c>
      <c r="C41" s="13">
        <v>14</v>
      </c>
      <c r="D41" s="13">
        <v>14.7</v>
      </c>
      <c r="E41" s="13">
        <v>22.2</v>
      </c>
      <c r="F41" s="13">
        <v>13.2</v>
      </c>
      <c r="G41" s="13">
        <v>19.3</v>
      </c>
      <c r="H41" s="13">
        <v>14</v>
      </c>
      <c r="I41" s="13">
        <v>13.4</v>
      </c>
      <c r="J41" s="13">
        <v>15.100000000000001</v>
      </c>
      <c r="K41" s="13">
        <v>16</v>
      </c>
      <c r="L41" s="13">
        <v>16.8</v>
      </c>
      <c r="M41" s="13">
        <v>13.1</v>
      </c>
      <c r="N41" s="13">
        <v>14.7</v>
      </c>
      <c r="O41" s="13">
        <v>15.399999999999999</v>
      </c>
      <c r="P41" s="13">
        <v>18.100000000000001</v>
      </c>
      <c r="Q41" s="13">
        <v>16.2</v>
      </c>
      <c r="R41" s="13">
        <v>20.9</v>
      </c>
      <c r="S41" s="13">
        <v>13.4</v>
      </c>
      <c r="T41" s="13">
        <v>17</v>
      </c>
      <c r="U41" s="13">
        <v>14.5</v>
      </c>
      <c r="V41" s="13">
        <v>16.3</v>
      </c>
      <c r="W41" s="13">
        <v>13.4</v>
      </c>
      <c r="X41" s="13">
        <v>17.7</v>
      </c>
      <c r="Y41" s="13">
        <v>14.7</v>
      </c>
      <c r="Z41" s="13">
        <v>13.9</v>
      </c>
      <c r="AA41" s="13">
        <v>14.6</v>
      </c>
      <c r="AB41" s="13">
        <v>14.7</v>
      </c>
      <c r="AC41" s="13">
        <v>21.1</v>
      </c>
      <c r="AD41" s="13">
        <v>22.2</v>
      </c>
      <c r="AE41" s="13">
        <v>18.100000000000001</v>
      </c>
      <c r="AF41" s="13">
        <v>14.5</v>
      </c>
      <c r="AG41" s="13">
        <v>14.1</v>
      </c>
      <c r="AH41" s="13">
        <v>15.3</v>
      </c>
      <c r="AI41" s="13">
        <v>15.7</v>
      </c>
      <c r="AJ41" s="13">
        <v>13.5</v>
      </c>
      <c r="AK41" s="13">
        <v>24.4</v>
      </c>
      <c r="AL41" s="13">
        <v>12.8</v>
      </c>
      <c r="AM41" s="13">
        <v>16.2</v>
      </c>
      <c r="AN41" s="13">
        <v>20.100000000000001</v>
      </c>
      <c r="AO41" s="13">
        <v>14.8</v>
      </c>
      <c r="AP41" s="14"/>
    </row>
    <row r="42" spans="1:42">
      <c r="A42" s="34">
        <v>1580</v>
      </c>
      <c r="B42" s="15">
        <v>23.7</v>
      </c>
      <c r="C42" s="13">
        <v>33</v>
      </c>
      <c r="D42" s="13">
        <v>19.3</v>
      </c>
      <c r="E42" s="13">
        <v>30.7</v>
      </c>
      <c r="F42" s="13">
        <v>21.6</v>
      </c>
      <c r="G42" s="13">
        <v>22.6</v>
      </c>
      <c r="H42" s="13">
        <v>21.7</v>
      </c>
      <c r="I42" s="13">
        <v>25.1</v>
      </c>
      <c r="J42" s="13">
        <v>21.2</v>
      </c>
      <c r="K42" s="13">
        <v>25.1</v>
      </c>
      <c r="L42" s="13">
        <v>18.899999999999999</v>
      </c>
      <c r="M42" s="13">
        <v>16.600000000000001</v>
      </c>
      <c r="N42" s="13">
        <v>22</v>
      </c>
      <c r="O42" s="13">
        <v>19.2</v>
      </c>
      <c r="P42" s="13">
        <v>19.5</v>
      </c>
      <c r="Q42" s="13">
        <v>18.100000000000001</v>
      </c>
      <c r="R42" s="13">
        <v>19.399999999999999</v>
      </c>
      <c r="S42" s="13">
        <v>16.8</v>
      </c>
      <c r="T42" s="13">
        <v>24</v>
      </c>
      <c r="U42" s="13">
        <v>23.2</v>
      </c>
      <c r="V42" s="13">
        <v>20.8</v>
      </c>
      <c r="W42" s="13">
        <v>20</v>
      </c>
      <c r="X42" s="13">
        <v>23.4</v>
      </c>
      <c r="Y42" s="13">
        <v>22.2</v>
      </c>
      <c r="Z42" s="13">
        <v>28</v>
      </c>
      <c r="AA42" s="13">
        <v>25.3</v>
      </c>
      <c r="AB42" s="13">
        <v>20</v>
      </c>
      <c r="AC42" s="13">
        <v>26.4</v>
      </c>
      <c r="AD42" s="13">
        <v>23.2</v>
      </c>
      <c r="AE42" s="13">
        <v>19.2</v>
      </c>
      <c r="AF42" s="13">
        <v>28</v>
      </c>
      <c r="AG42" s="13">
        <v>18.7</v>
      </c>
      <c r="AH42" s="13">
        <v>21.7</v>
      </c>
      <c r="AI42" s="13">
        <v>19.2</v>
      </c>
      <c r="AJ42" s="13">
        <v>23.3</v>
      </c>
      <c r="AK42" s="13">
        <v>26.6</v>
      </c>
      <c r="AL42" s="13">
        <v>21.6</v>
      </c>
      <c r="AM42" s="13">
        <v>24.6</v>
      </c>
      <c r="AN42" s="13">
        <v>24.1</v>
      </c>
      <c r="AO42" s="13">
        <v>24.8</v>
      </c>
      <c r="AP42" s="14"/>
    </row>
    <row r="43" spans="1:42">
      <c r="A43" s="34">
        <v>1605</v>
      </c>
      <c r="B43" s="15">
        <v>26.3</v>
      </c>
      <c r="C43" s="13">
        <v>21.8</v>
      </c>
      <c r="D43" s="13">
        <v>21.5</v>
      </c>
      <c r="E43" s="13">
        <v>27.8</v>
      </c>
      <c r="F43" s="13">
        <v>22.6</v>
      </c>
      <c r="G43" s="13">
        <v>21.2</v>
      </c>
      <c r="H43" s="13">
        <v>17.600000000000001</v>
      </c>
      <c r="I43" s="13">
        <v>23</v>
      </c>
      <c r="J43" s="13">
        <v>19.399999999999999</v>
      </c>
      <c r="K43" s="13">
        <v>21.3</v>
      </c>
      <c r="L43" s="13">
        <v>21</v>
      </c>
      <c r="M43" s="13">
        <v>17.399999999999999</v>
      </c>
      <c r="N43" s="13">
        <v>17.2</v>
      </c>
      <c r="O43" s="13">
        <v>18.7</v>
      </c>
      <c r="P43" s="13">
        <v>24.3</v>
      </c>
      <c r="Q43" s="13">
        <v>16.8</v>
      </c>
      <c r="R43" s="13">
        <v>21.6</v>
      </c>
      <c r="S43" s="13">
        <v>18.600000000000001</v>
      </c>
      <c r="T43" s="13">
        <v>31.700000000000003</v>
      </c>
      <c r="U43" s="13">
        <v>17.3</v>
      </c>
      <c r="V43" s="13">
        <v>24.8</v>
      </c>
      <c r="W43" s="13">
        <v>19.8</v>
      </c>
      <c r="X43" s="13">
        <v>27.8</v>
      </c>
      <c r="Y43" s="13">
        <v>21</v>
      </c>
      <c r="Z43" s="13">
        <v>24.6</v>
      </c>
      <c r="AA43" s="13">
        <v>23.2</v>
      </c>
      <c r="AB43" s="13">
        <v>17.8</v>
      </c>
      <c r="AC43" s="13">
        <v>25.7</v>
      </c>
      <c r="AD43" s="13">
        <v>24.5</v>
      </c>
      <c r="AE43" s="13">
        <v>18.600000000000001</v>
      </c>
      <c r="AF43" s="13">
        <v>21.8</v>
      </c>
      <c r="AG43" s="13">
        <v>20.9</v>
      </c>
      <c r="AH43" s="13">
        <v>23.4</v>
      </c>
      <c r="AI43" s="13">
        <v>19.3</v>
      </c>
      <c r="AJ43" s="13">
        <v>19.899999999999999</v>
      </c>
      <c r="AK43" s="13">
        <v>23.8</v>
      </c>
      <c r="AL43" s="13">
        <v>23.3</v>
      </c>
      <c r="AM43" s="13">
        <v>21.8</v>
      </c>
      <c r="AN43" s="13">
        <v>22.8</v>
      </c>
      <c r="AO43" s="13">
        <v>20.100000000000001</v>
      </c>
      <c r="AP43" s="14"/>
    </row>
    <row r="44" spans="1:42">
      <c r="A44" s="34">
        <v>1612</v>
      </c>
      <c r="B44" s="15">
        <v>24</v>
      </c>
      <c r="C44" s="13">
        <v>21</v>
      </c>
      <c r="D44" s="13">
        <v>23</v>
      </c>
      <c r="E44" s="13">
        <v>33</v>
      </c>
      <c r="F44" s="13">
        <v>24.3</v>
      </c>
      <c r="G44" s="13">
        <v>21.1</v>
      </c>
      <c r="H44" s="13">
        <v>30.5</v>
      </c>
      <c r="I44" s="13">
        <v>24.4</v>
      </c>
      <c r="J44" s="13">
        <v>24.4</v>
      </c>
      <c r="K44" s="13">
        <v>21.2</v>
      </c>
      <c r="L44" s="13">
        <v>25.1</v>
      </c>
      <c r="M44" s="13">
        <v>22.3</v>
      </c>
      <c r="N44" s="13">
        <v>24.2</v>
      </c>
      <c r="O44" s="13">
        <v>23.2</v>
      </c>
      <c r="P44" s="13">
        <v>24.3</v>
      </c>
      <c r="Q44" s="13">
        <v>23.8</v>
      </c>
      <c r="R44" s="13">
        <v>23.4</v>
      </c>
      <c r="S44" s="13">
        <v>18.8</v>
      </c>
      <c r="T44" s="13">
        <v>26.2</v>
      </c>
      <c r="U44" s="13">
        <v>20.9</v>
      </c>
      <c r="V44" s="13">
        <v>30</v>
      </c>
      <c r="W44" s="13">
        <v>27.8</v>
      </c>
      <c r="X44" s="13">
        <v>25.8</v>
      </c>
      <c r="Y44" s="13">
        <v>24.6</v>
      </c>
      <c r="Z44" s="13">
        <v>28.9</v>
      </c>
      <c r="AA44" s="13">
        <v>24.1</v>
      </c>
      <c r="AB44" s="13">
        <v>19.8</v>
      </c>
      <c r="AC44" s="13">
        <v>32.1</v>
      </c>
      <c r="AD44" s="13">
        <v>34.1</v>
      </c>
      <c r="AE44" s="13">
        <v>20.7</v>
      </c>
      <c r="AF44" s="13">
        <v>26.1</v>
      </c>
      <c r="AG44" s="13">
        <v>21.8</v>
      </c>
      <c r="AH44" s="13">
        <v>24.7</v>
      </c>
      <c r="AI44" s="13">
        <v>21</v>
      </c>
      <c r="AJ44" s="13">
        <v>21.5</v>
      </c>
      <c r="AK44" s="13">
        <v>27.8</v>
      </c>
      <c r="AL44" s="13">
        <v>19.5</v>
      </c>
      <c r="AM44" s="13">
        <v>24.1</v>
      </c>
      <c r="AN44" s="13">
        <v>38.299999999999997</v>
      </c>
      <c r="AO44" s="13">
        <v>30.1</v>
      </c>
      <c r="AP44" s="14"/>
    </row>
    <row r="45" spans="1:42">
      <c r="A45" s="34">
        <v>1639</v>
      </c>
      <c r="B45" s="15">
        <v>20.9</v>
      </c>
      <c r="C45" s="13">
        <v>20.3</v>
      </c>
      <c r="D45" s="13">
        <v>21.1</v>
      </c>
      <c r="E45" s="13">
        <v>33.700000000000003</v>
      </c>
      <c r="F45" s="13">
        <v>21.7</v>
      </c>
      <c r="G45" s="13">
        <v>18</v>
      </c>
      <c r="H45" s="13">
        <v>21.5</v>
      </c>
      <c r="I45" s="13">
        <v>21.9</v>
      </c>
      <c r="J45" s="13">
        <v>21.8</v>
      </c>
      <c r="K45" s="13">
        <v>20.399999999999999</v>
      </c>
      <c r="L45" s="13">
        <v>25.2</v>
      </c>
      <c r="M45" s="13">
        <v>19.899999999999999</v>
      </c>
      <c r="N45" s="13">
        <v>23.6</v>
      </c>
      <c r="O45" s="13">
        <v>22.1</v>
      </c>
      <c r="P45" s="13">
        <v>27.8</v>
      </c>
      <c r="Q45" s="13">
        <v>17.600000000000001</v>
      </c>
      <c r="R45" s="13">
        <v>23.2</v>
      </c>
      <c r="S45" s="13">
        <v>17.8</v>
      </c>
      <c r="T45" s="13">
        <v>21.6</v>
      </c>
      <c r="U45" s="13">
        <v>22</v>
      </c>
      <c r="V45" s="13">
        <v>26.6</v>
      </c>
      <c r="W45" s="13">
        <v>19.100000000000001</v>
      </c>
      <c r="X45" s="13">
        <v>24.3</v>
      </c>
      <c r="Y45" s="13">
        <v>20.9</v>
      </c>
      <c r="Z45" s="13">
        <v>22.9</v>
      </c>
      <c r="AA45" s="13">
        <v>20.5</v>
      </c>
      <c r="AB45" s="13">
        <v>21.5</v>
      </c>
      <c r="AC45" s="13">
        <v>33.799999999999997</v>
      </c>
      <c r="AD45" s="13">
        <v>25.9</v>
      </c>
      <c r="AE45" s="13">
        <v>22.8</v>
      </c>
      <c r="AF45" s="13">
        <v>34.299999999999997</v>
      </c>
      <c r="AG45" s="13">
        <v>18.399999999999999</v>
      </c>
      <c r="AH45" s="13">
        <v>21.6</v>
      </c>
      <c r="AI45" s="13">
        <v>19.8</v>
      </c>
      <c r="AJ45" s="13">
        <v>25.2</v>
      </c>
      <c r="AK45" s="13">
        <v>28.5</v>
      </c>
      <c r="AL45" s="13">
        <v>22.5</v>
      </c>
      <c r="AM45" s="13">
        <v>24.9</v>
      </c>
      <c r="AN45" s="13">
        <v>27.6</v>
      </c>
      <c r="AO45" s="13">
        <v>30.6</v>
      </c>
      <c r="AP45" s="14"/>
    </row>
    <row r="46" spans="1:42">
      <c r="A46" s="34">
        <v>1684</v>
      </c>
      <c r="B46" s="15">
        <v>25.5</v>
      </c>
      <c r="C46" s="13">
        <v>22</v>
      </c>
      <c r="D46" s="13">
        <v>24</v>
      </c>
      <c r="E46" s="13">
        <v>31</v>
      </c>
      <c r="F46" s="13">
        <v>26.3</v>
      </c>
      <c r="G46" s="13">
        <v>27.4</v>
      </c>
      <c r="H46" s="13">
        <v>27.8</v>
      </c>
      <c r="I46" s="13">
        <v>23.8</v>
      </c>
      <c r="J46" s="13">
        <v>22.5</v>
      </c>
      <c r="K46" s="13">
        <v>21.7</v>
      </c>
      <c r="L46" s="13">
        <v>20.3</v>
      </c>
      <c r="M46" s="13">
        <v>25.2</v>
      </c>
      <c r="N46" s="13">
        <v>21.9</v>
      </c>
      <c r="O46" s="13">
        <v>20.5</v>
      </c>
      <c r="P46" s="13">
        <v>23.8</v>
      </c>
      <c r="Q46" s="13">
        <v>23</v>
      </c>
      <c r="R46" s="13">
        <v>22</v>
      </c>
      <c r="S46" s="13">
        <v>24.1</v>
      </c>
      <c r="T46" s="13">
        <v>31</v>
      </c>
      <c r="U46" s="13">
        <v>23</v>
      </c>
      <c r="V46" s="13">
        <v>25.8</v>
      </c>
      <c r="W46" s="13">
        <v>22.8</v>
      </c>
      <c r="X46" s="13">
        <v>27.5</v>
      </c>
      <c r="Y46" s="13">
        <v>25</v>
      </c>
      <c r="Z46" s="13">
        <v>28.7</v>
      </c>
      <c r="AA46" s="13">
        <v>23.7</v>
      </c>
      <c r="AB46" s="13">
        <v>19.5</v>
      </c>
      <c r="AC46" s="13">
        <v>34.299999999999997</v>
      </c>
      <c r="AD46" s="13">
        <v>26.8</v>
      </c>
      <c r="AE46" s="13">
        <v>20.399999999999999</v>
      </c>
      <c r="AF46" s="13">
        <v>22.1</v>
      </c>
      <c r="AG46" s="13">
        <v>24.2</v>
      </c>
      <c r="AH46" s="13">
        <v>23.5</v>
      </c>
      <c r="AI46" s="13">
        <v>22.7</v>
      </c>
      <c r="AJ46" s="13">
        <v>20.5</v>
      </c>
      <c r="AK46" s="13">
        <v>26.1</v>
      </c>
      <c r="AL46" s="13">
        <v>22</v>
      </c>
      <c r="AM46" s="13">
        <v>26.5</v>
      </c>
      <c r="AN46" s="13">
        <v>30.3</v>
      </c>
      <c r="AO46" s="13">
        <v>24.9</v>
      </c>
      <c r="AP46" s="14"/>
    </row>
    <row r="47" spans="1:42">
      <c r="A47" s="34">
        <v>1691</v>
      </c>
      <c r="B47" s="15">
        <v>23</v>
      </c>
      <c r="C47" s="13">
        <v>20.3</v>
      </c>
      <c r="D47" s="13">
        <v>23.4</v>
      </c>
      <c r="E47" s="13">
        <v>29.1</v>
      </c>
      <c r="F47" s="13">
        <v>24</v>
      </c>
      <c r="G47" s="13">
        <v>19.899999999999999</v>
      </c>
      <c r="H47" s="13">
        <v>28.8</v>
      </c>
      <c r="I47" s="13">
        <v>22.8</v>
      </c>
      <c r="J47" s="13">
        <v>22.1</v>
      </c>
      <c r="K47" s="13">
        <v>19.100000000000001</v>
      </c>
      <c r="L47" s="13">
        <v>19.8</v>
      </c>
      <c r="M47" s="13">
        <v>25</v>
      </c>
      <c r="N47" s="13">
        <v>23.1</v>
      </c>
      <c r="O47" s="13">
        <v>23.2</v>
      </c>
      <c r="P47" s="13">
        <v>24.3</v>
      </c>
      <c r="Q47" s="13">
        <v>20.3</v>
      </c>
      <c r="R47" s="13">
        <v>25</v>
      </c>
      <c r="S47" s="13">
        <v>19.399999999999999</v>
      </c>
      <c r="T47" s="13">
        <v>25.1</v>
      </c>
      <c r="U47" s="13">
        <v>21.8</v>
      </c>
      <c r="V47" s="13">
        <v>22.8</v>
      </c>
      <c r="W47" s="13">
        <v>22.5</v>
      </c>
      <c r="X47" s="13">
        <v>25.5</v>
      </c>
      <c r="Y47" s="13">
        <v>24.5</v>
      </c>
      <c r="Z47" s="13">
        <v>28.9</v>
      </c>
      <c r="AA47" s="13">
        <v>24.1</v>
      </c>
      <c r="AB47" s="13">
        <v>18.100000000000001</v>
      </c>
      <c r="AC47" s="13">
        <v>29.1</v>
      </c>
      <c r="AD47" s="13">
        <v>26.5</v>
      </c>
      <c r="AE47" s="13">
        <v>19.5</v>
      </c>
      <c r="AF47" s="13">
        <v>29</v>
      </c>
      <c r="AG47" s="13">
        <v>20.100000000000001</v>
      </c>
      <c r="AH47" s="13">
        <v>23.4</v>
      </c>
      <c r="AI47" s="13">
        <v>25.2</v>
      </c>
      <c r="AJ47" s="13">
        <v>23.4</v>
      </c>
      <c r="AK47" s="13">
        <v>32.6</v>
      </c>
      <c r="AL47" s="13">
        <v>23.2</v>
      </c>
      <c r="AM47" s="13">
        <v>23.8</v>
      </c>
      <c r="AN47" s="13">
        <v>30.9</v>
      </c>
      <c r="AO47" s="13">
        <v>32.5</v>
      </c>
      <c r="AP47" s="14"/>
    </row>
    <row r="48" spans="1:42">
      <c r="A48" s="34">
        <v>1757</v>
      </c>
      <c r="B48" s="15">
        <v>33.799999999999997</v>
      </c>
      <c r="C48" s="13">
        <v>20.8</v>
      </c>
      <c r="D48" s="13">
        <v>22.5</v>
      </c>
      <c r="E48" s="13">
        <v>28.3</v>
      </c>
      <c r="F48" s="13">
        <v>24.9</v>
      </c>
      <c r="G48" s="13">
        <v>28.1</v>
      </c>
      <c r="H48" s="13">
        <v>21.2</v>
      </c>
      <c r="I48" s="13">
        <v>28.8</v>
      </c>
      <c r="J48" s="13">
        <v>19.600000000000001</v>
      </c>
      <c r="K48" s="13">
        <v>23.4</v>
      </c>
      <c r="L48" s="13">
        <v>20.6</v>
      </c>
      <c r="M48" s="13">
        <v>23.7</v>
      </c>
      <c r="N48" s="13">
        <v>23.2</v>
      </c>
      <c r="O48" s="13">
        <v>21.6</v>
      </c>
      <c r="P48" s="13">
        <v>28.4</v>
      </c>
      <c r="Q48" s="13">
        <v>21.5</v>
      </c>
      <c r="R48" s="13">
        <v>23.8</v>
      </c>
      <c r="S48" s="13">
        <v>23.8</v>
      </c>
      <c r="T48" s="13">
        <v>23.7</v>
      </c>
      <c r="U48" s="13">
        <v>25.5</v>
      </c>
      <c r="V48" s="13">
        <v>31</v>
      </c>
      <c r="W48" s="13">
        <v>23.5</v>
      </c>
      <c r="X48" s="13">
        <v>25.5</v>
      </c>
      <c r="Y48" s="13">
        <v>20.5</v>
      </c>
      <c r="Z48" s="13">
        <v>24.3</v>
      </c>
      <c r="AA48" s="13">
        <v>28.3</v>
      </c>
      <c r="AB48" s="13">
        <v>19.2</v>
      </c>
      <c r="AC48" s="13">
        <v>29</v>
      </c>
      <c r="AD48" s="13">
        <v>32</v>
      </c>
      <c r="AE48" s="13">
        <v>21.8</v>
      </c>
      <c r="AF48" s="13">
        <v>24.3</v>
      </c>
      <c r="AG48" s="13">
        <v>28.2</v>
      </c>
      <c r="AH48" s="13">
        <v>23.8</v>
      </c>
      <c r="AI48" s="13">
        <v>21.1</v>
      </c>
      <c r="AJ48" s="13">
        <v>23.8</v>
      </c>
      <c r="AK48" s="13">
        <v>25.9</v>
      </c>
      <c r="AL48" s="13">
        <v>20.399999999999999</v>
      </c>
      <c r="AM48" s="13">
        <v>22.2</v>
      </c>
      <c r="AN48" s="13">
        <v>22.5</v>
      </c>
      <c r="AO48" s="13">
        <v>26.1</v>
      </c>
      <c r="AP48" s="14"/>
    </row>
    <row r="49" spans="1:42">
      <c r="A49" s="34">
        <v>1766</v>
      </c>
      <c r="B49" s="15">
        <v>25.8</v>
      </c>
      <c r="C49" s="13">
        <v>23.9</v>
      </c>
      <c r="D49" s="13">
        <v>22.6</v>
      </c>
      <c r="E49" s="13">
        <v>28.8</v>
      </c>
      <c r="F49" s="13">
        <v>27.1</v>
      </c>
      <c r="G49" s="13">
        <v>20.100000000000001</v>
      </c>
      <c r="H49" s="13">
        <v>20.399999999999999</v>
      </c>
      <c r="I49" s="13">
        <v>23.7</v>
      </c>
      <c r="J49" s="13">
        <v>21.6</v>
      </c>
      <c r="K49" s="13">
        <v>23.1</v>
      </c>
      <c r="L49" s="13">
        <v>24.7</v>
      </c>
      <c r="M49" s="13">
        <v>19.600000000000001</v>
      </c>
      <c r="N49" s="13">
        <v>24</v>
      </c>
      <c r="O49" s="13">
        <v>23.5</v>
      </c>
      <c r="P49" s="13">
        <v>24.2</v>
      </c>
      <c r="Q49" s="13">
        <v>20</v>
      </c>
      <c r="R49" s="13">
        <v>26.1</v>
      </c>
      <c r="S49" s="13">
        <v>18.7</v>
      </c>
      <c r="T49" s="13">
        <v>23.3</v>
      </c>
      <c r="U49" s="13">
        <v>21.6</v>
      </c>
      <c r="V49" s="13">
        <v>23</v>
      </c>
      <c r="W49" s="13">
        <v>18.100000000000001</v>
      </c>
      <c r="X49" s="13">
        <v>27.7</v>
      </c>
      <c r="Y49" s="13">
        <v>20.3</v>
      </c>
      <c r="Z49" s="13">
        <v>28.8</v>
      </c>
      <c r="AA49" s="13">
        <v>27</v>
      </c>
      <c r="AB49" s="13">
        <v>19.100000000000001</v>
      </c>
      <c r="AC49" s="13">
        <v>30.9</v>
      </c>
      <c r="AD49" s="13">
        <v>24.5</v>
      </c>
      <c r="AE49" s="13">
        <v>19.7</v>
      </c>
      <c r="AF49" s="13">
        <v>24</v>
      </c>
      <c r="AG49" s="13">
        <v>20.2</v>
      </c>
      <c r="AH49" s="13">
        <v>30.9</v>
      </c>
      <c r="AI49" s="13">
        <v>20.7</v>
      </c>
      <c r="AJ49" s="13">
        <v>26.6</v>
      </c>
      <c r="AK49" s="13">
        <v>28.5</v>
      </c>
      <c r="AL49" s="13">
        <v>23.1</v>
      </c>
      <c r="AM49" s="13">
        <v>26.6</v>
      </c>
      <c r="AN49" s="13">
        <v>35</v>
      </c>
      <c r="AO49" s="13">
        <v>24.5</v>
      </c>
      <c r="AP49" s="14"/>
    </row>
    <row r="50" spans="1:42">
      <c r="A50" s="34">
        <v>1963</v>
      </c>
      <c r="B50" s="15">
        <v>34.200000000000003</v>
      </c>
      <c r="C50" s="13">
        <v>34.6</v>
      </c>
      <c r="D50" s="13">
        <v>28.1</v>
      </c>
      <c r="E50" s="13">
        <v>34.299999999999997</v>
      </c>
      <c r="F50" s="13">
        <v>30.5</v>
      </c>
      <c r="G50" s="13">
        <v>31.6</v>
      </c>
      <c r="H50" s="13">
        <v>25.9</v>
      </c>
      <c r="I50" s="13">
        <v>32.700000000000003</v>
      </c>
      <c r="J50" s="13">
        <v>31</v>
      </c>
      <c r="K50" s="13">
        <v>26.8</v>
      </c>
      <c r="L50" s="13">
        <v>33.5</v>
      </c>
      <c r="M50" s="13">
        <v>28</v>
      </c>
      <c r="N50" s="13">
        <v>30.6</v>
      </c>
      <c r="O50" s="13">
        <v>30.1</v>
      </c>
      <c r="P50" s="13">
        <v>45</v>
      </c>
      <c r="Q50" s="13">
        <v>26.9</v>
      </c>
      <c r="R50" s="13">
        <v>35.5</v>
      </c>
      <c r="S50" s="13">
        <v>34.299999999999997</v>
      </c>
      <c r="T50" s="13">
        <v>36.4</v>
      </c>
      <c r="U50" s="13">
        <v>29.7</v>
      </c>
      <c r="V50" s="13">
        <v>32</v>
      </c>
      <c r="W50" s="13">
        <v>25.3</v>
      </c>
      <c r="X50" s="13">
        <v>28.8</v>
      </c>
      <c r="Y50" s="13">
        <v>23</v>
      </c>
      <c r="Z50" s="13">
        <v>27.5</v>
      </c>
      <c r="AA50" s="13">
        <v>35.299999999999997</v>
      </c>
      <c r="AB50" s="13">
        <v>24.5</v>
      </c>
      <c r="AC50" s="13">
        <v>33.299999999999997</v>
      </c>
      <c r="AD50" s="13">
        <v>29.8</v>
      </c>
      <c r="AE50" s="13">
        <v>21</v>
      </c>
      <c r="AF50" s="13">
        <v>21.7</v>
      </c>
      <c r="AG50" s="13">
        <v>32.200000000000003</v>
      </c>
      <c r="AH50" s="13">
        <v>30.6</v>
      </c>
      <c r="AI50" s="13">
        <v>26</v>
      </c>
      <c r="AJ50" s="13">
        <v>24.4</v>
      </c>
      <c r="AK50" s="13">
        <v>31.9</v>
      </c>
      <c r="AL50" s="13">
        <v>26.7</v>
      </c>
      <c r="AM50" s="13">
        <v>29.6</v>
      </c>
      <c r="AN50" s="13">
        <v>34.799999999999997</v>
      </c>
      <c r="AO50" s="13">
        <v>34.6</v>
      </c>
      <c r="AP50" s="14"/>
    </row>
    <row r="51" spans="1:42">
      <c r="A51" s="34">
        <v>1975</v>
      </c>
      <c r="B51" s="15">
        <v>30</v>
      </c>
      <c r="C51" s="13">
        <v>22.4</v>
      </c>
      <c r="D51" s="13">
        <v>20.2</v>
      </c>
      <c r="E51" s="13">
        <v>27.6</v>
      </c>
      <c r="F51" s="13">
        <v>25.7</v>
      </c>
      <c r="G51" s="13">
        <v>23.7</v>
      </c>
      <c r="H51" s="13">
        <v>23.4</v>
      </c>
      <c r="I51" s="13">
        <v>23.4</v>
      </c>
      <c r="J51" s="13">
        <v>21.6</v>
      </c>
      <c r="K51" s="13">
        <v>20.3</v>
      </c>
      <c r="L51" s="13">
        <v>20.5</v>
      </c>
      <c r="M51" s="13">
        <v>21.6</v>
      </c>
      <c r="N51" s="13">
        <v>21.1</v>
      </c>
      <c r="O51" s="13">
        <v>21.7</v>
      </c>
      <c r="P51" s="13">
        <v>33.4</v>
      </c>
      <c r="Q51" s="13">
        <v>21.3</v>
      </c>
      <c r="R51" s="13">
        <v>22.5</v>
      </c>
      <c r="S51" s="13">
        <v>28.6</v>
      </c>
      <c r="T51" s="13">
        <v>28.3</v>
      </c>
      <c r="U51" s="13">
        <v>21.3</v>
      </c>
      <c r="V51" s="13">
        <v>25.4</v>
      </c>
      <c r="W51" s="13">
        <v>22.3</v>
      </c>
      <c r="X51" s="13">
        <v>31</v>
      </c>
      <c r="Y51" s="13">
        <v>25.2</v>
      </c>
      <c r="Z51" s="13">
        <v>27.4</v>
      </c>
      <c r="AA51" s="13">
        <v>27.3</v>
      </c>
      <c r="AB51" s="13">
        <v>19.7</v>
      </c>
      <c r="AC51" s="13">
        <v>29.1</v>
      </c>
      <c r="AD51" s="13">
        <v>25.8</v>
      </c>
      <c r="AE51" s="13">
        <v>19.100000000000001</v>
      </c>
      <c r="AF51" s="13">
        <v>19.8</v>
      </c>
      <c r="AG51" s="13">
        <v>22.6</v>
      </c>
      <c r="AH51" s="13">
        <v>29.3</v>
      </c>
      <c r="AI51" s="13">
        <v>22.7</v>
      </c>
      <c r="AJ51" s="13">
        <v>24.7</v>
      </c>
      <c r="AK51" s="13">
        <v>29.8</v>
      </c>
      <c r="AL51" s="13">
        <v>24</v>
      </c>
      <c r="AM51" s="13">
        <v>24</v>
      </c>
      <c r="AN51" s="13">
        <v>22.1</v>
      </c>
      <c r="AO51" s="13">
        <v>27.4</v>
      </c>
      <c r="AP51" s="14"/>
    </row>
    <row r="52" spans="1:42">
      <c r="A52" s="34">
        <v>2014</v>
      </c>
      <c r="B52" s="15">
        <v>28.3</v>
      </c>
      <c r="C52" s="13">
        <v>22.9</v>
      </c>
      <c r="D52" s="13">
        <v>23</v>
      </c>
      <c r="E52" s="13">
        <v>28.6</v>
      </c>
      <c r="F52" s="13">
        <v>22.6</v>
      </c>
      <c r="G52" s="13">
        <v>25.9</v>
      </c>
      <c r="H52" s="13">
        <v>29.8</v>
      </c>
      <c r="I52" s="13">
        <v>24.4</v>
      </c>
      <c r="J52" s="13">
        <v>22.7</v>
      </c>
      <c r="K52" s="13">
        <v>19</v>
      </c>
      <c r="L52" s="13">
        <v>22.2</v>
      </c>
      <c r="M52" s="13">
        <v>20.7</v>
      </c>
      <c r="N52" s="13">
        <v>21</v>
      </c>
      <c r="O52" s="13">
        <v>18.600000000000001</v>
      </c>
      <c r="P52" s="13">
        <v>24.6</v>
      </c>
      <c r="Q52" s="13">
        <v>22.3</v>
      </c>
      <c r="R52" s="13">
        <v>26.4</v>
      </c>
      <c r="S52" s="13">
        <v>20.399999999999999</v>
      </c>
      <c r="T52" s="13">
        <v>31.6</v>
      </c>
      <c r="U52" s="13">
        <v>20.100000000000001</v>
      </c>
      <c r="V52" s="13">
        <v>27.8</v>
      </c>
      <c r="W52" s="13">
        <v>19.3</v>
      </c>
      <c r="X52" s="13">
        <v>31.1</v>
      </c>
      <c r="Y52" s="13">
        <v>21.8</v>
      </c>
      <c r="Z52" s="13">
        <v>28.4</v>
      </c>
      <c r="AA52" s="13">
        <v>24.7</v>
      </c>
      <c r="AB52" s="13">
        <v>22.6</v>
      </c>
      <c r="AC52" s="13">
        <v>31.1</v>
      </c>
      <c r="AD52" s="13">
        <v>25.9</v>
      </c>
      <c r="AE52" s="13">
        <v>18.5</v>
      </c>
      <c r="AF52" s="13">
        <v>22</v>
      </c>
      <c r="AG52" s="13">
        <v>20.2</v>
      </c>
      <c r="AH52" s="13">
        <v>27.2</v>
      </c>
      <c r="AI52" s="13">
        <v>23.9</v>
      </c>
      <c r="AJ52" s="13">
        <v>24</v>
      </c>
      <c r="AK52" s="13">
        <v>30.9</v>
      </c>
      <c r="AL52" s="13">
        <v>22.8</v>
      </c>
      <c r="AM52" s="13">
        <v>22.6</v>
      </c>
      <c r="AN52" s="13">
        <v>29</v>
      </c>
      <c r="AO52" s="13">
        <v>26.4</v>
      </c>
      <c r="AP52" s="14"/>
    </row>
    <row r="53" spans="1:42">
      <c r="A53" s="34">
        <v>2044</v>
      </c>
      <c r="B53" s="15">
        <v>27.3</v>
      </c>
      <c r="C53" s="13">
        <v>25</v>
      </c>
      <c r="D53" s="13">
        <v>25.8</v>
      </c>
      <c r="E53" s="13">
        <v>29</v>
      </c>
      <c r="F53" s="13">
        <v>25.2</v>
      </c>
      <c r="G53" s="13">
        <v>22.6</v>
      </c>
      <c r="H53" s="13">
        <v>28.2</v>
      </c>
      <c r="I53" s="13">
        <v>27.1</v>
      </c>
      <c r="J53" s="13">
        <v>24.5</v>
      </c>
      <c r="K53" s="13">
        <v>20.3</v>
      </c>
      <c r="L53" s="13">
        <v>23.3</v>
      </c>
      <c r="M53" s="13">
        <v>19.899999999999999</v>
      </c>
      <c r="N53" s="13">
        <v>21.4</v>
      </c>
      <c r="O53" s="13">
        <v>21.7</v>
      </c>
      <c r="P53" s="13">
        <v>24.2</v>
      </c>
      <c r="Q53" s="13">
        <v>20.5</v>
      </c>
      <c r="R53" s="13">
        <v>23.1</v>
      </c>
      <c r="S53" s="13">
        <v>19.899999999999999</v>
      </c>
      <c r="T53" s="13">
        <v>25.2</v>
      </c>
      <c r="U53" s="13">
        <v>24.1</v>
      </c>
      <c r="V53" s="13">
        <v>29</v>
      </c>
      <c r="W53" s="13">
        <v>24.3</v>
      </c>
      <c r="X53" s="13">
        <v>26.8</v>
      </c>
      <c r="Y53" s="13">
        <v>21</v>
      </c>
      <c r="Z53" s="13">
        <v>24.4</v>
      </c>
      <c r="AA53" s="13">
        <v>24.6</v>
      </c>
      <c r="AB53" s="13">
        <v>17.7</v>
      </c>
      <c r="AC53" s="13">
        <v>27.6</v>
      </c>
      <c r="AD53" s="13">
        <v>27.2</v>
      </c>
      <c r="AE53" s="13">
        <v>20.399999999999999</v>
      </c>
      <c r="AF53" s="13">
        <v>29.5</v>
      </c>
      <c r="AG53" s="13">
        <v>22.6</v>
      </c>
      <c r="AH53" s="13">
        <v>27.6</v>
      </c>
      <c r="AI53" s="13">
        <v>22.1</v>
      </c>
      <c r="AJ53" s="13">
        <v>23.1</v>
      </c>
      <c r="AK53" s="13">
        <v>24.4</v>
      </c>
      <c r="AL53" s="13">
        <v>22.8</v>
      </c>
      <c r="AM53" s="13">
        <v>22.1</v>
      </c>
      <c r="AN53" s="13">
        <v>34.200000000000003</v>
      </c>
      <c r="AO53" s="13">
        <v>26.3</v>
      </c>
      <c r="AP53" s="14"/>
    </row>
    <row r="54" spans="1:42">
      <c r="A54" s="34">
        <v>2171</v>
      </c>
      <c r="B54" s="15">
        <v>22.9</v>
      </c>
      <c r="C54" s="13">
        <v>21.2</v>
      </c>
      <c r="D54" s="13">
        <v>19.5</v>
      </c>
      <c r="E54" s="13">
        <v>29.8</v>
      </c>
      <c r="F54" s="13">
        <v>22.8</v>
      </c>
      <c r="G54" s="13">
        <v>19.7</v>
      </c>
      <c r="H54" s="13">
        <v>23.7</v>
      </c>
      <c r="I54" s="13">
        <v>20.5</v>
      </c>
      <c r="J54" s="13">
        <v>23</v>
      </c>
      <c r="K54" s="13">
        <v>17.5</v>
      </c>
      <c r="L54" s="13">
        <v>19.899999999999999</v>
      </c>
      <c r="M54" s="13">
        <v>22.4</v>
      </c>
      <c r="N54" s="13">
        <v>20.3</v>
      </c>
      <c r="O54" s="13">
        <v>20</v>
      </c>
      <c r="P54" s="13">
        <v>21.4</v>
      </c>
      <c r="Q54" s="13">
        <v>22</v>
      </c>
      <c r="R54" s="13">
        <v>21.6</v>
      </c>
      <c r="S54" s="13">
        <v>16.2</v>
      </c>
      <c r="T54" s="13">
        <v>21.6</v>
      </c>
      <c r="U54" s="13">
        <v>19.600000000000001</v>
      </c>
      <c r="V54" s="13">
        <v>20.3</v>
      </c>
      <c r="W54" s="13">
        <v>19.600000000000001</v>
      </c>
      <c r="X54" s="13">
        <v>28.9</v>
      </c>
      <c r="Y54" s="13">
        <v>22.6</v>
      </c>
      <c r="Z54" s="13">
        <v>24.5</v>
      </c>
      <c r="AA54" s="13">
        <v>23.3</v>
      </c>
      <c r="AB54" s="13">
        <v>19.399999999999999</v>
      </c>
      <c r="AC54" s="13">
        <v>30.7</v>
      </c>
      <c r="AD54" s="13">
        <v>23.8</v>
      </c>
      <c r="AE54" s="13">
        <v>19.399999999999999</v>
      </c>
      <c r="AF54" s="13">
        <v>30.2</v>
      </c>
      <c r="AG54" s="13">
        <v>20.3</v>
      </c>
      <c r="AH54" s="13">
        <v>22.7</v>
      </c>
      <c r="AI54" s="13">
        <v>22.5</v>
      </c>
      <c r="AJ54" s="13">
        <v>21.3</v>
      </c>
      <c r="AK54" s="13">
        <v>25.2</v>
      </c>
      <c r="AL54" s="13">
        <v>21.4</v>
      </c>
      <c r="AM54" s="13">
        <v>23.1</v>
      </c>
      <c r="AN54" s="13">
        <v>28.3</v>
      </c>
      <c r="AO54" s="13">
        <v>25.6</v>
      </c>
      <c r="AP54" s="14"/>
    </row>
    <row r="55" spans="1:42">
      <c r="A55" s="34">
        <v>2252</v>
      </c>
      <c r="B55" s="15">
        <v>23.2</v>
      </c>
      <c r="C55" s="13">
        <v>17.8</v>
      </c>
      <c r="D55" s="13">
        <v>20.3</v>
      </c>
      <c r="E55" s="13">
        <v>30.4</v>
      </c>
      <c r="F55" s="13">
        <v>19.399999999999999</v>
      </c>
      <c r="G55" s="13">
        <v>20.8</v>
      </c>
      <c r="H55" s="13">
        <v>25.5</v>
      </c>
      <c r="I55" s="13">
        <v>19.7</v>
      </c>
      <c r="J55" s="13">
        <v>21</v>
      </c>
      <c r="K55" s="13">
        <v>17.399999999999999</v>
      </c>
      <c r="L55" s="13">
        <v>19.2</v>
      </c>
      <c r="M55" s="13">
        <v>20.399999999999999</v>
      </c>
      <c r="N55" s="13">
        <v>23.3</v>
      </c>
      <c r="O55" s="13">
        <v>17.7</v>
      </c>
      <c r="P55" s="13">
        <v>21.4</v>
      </c>
      <c r="Q55" s="13">
        <v>19.399999999999999</v>
      </c>
      <c r="R55" s="13">
        <v>20.9</v>
      </c>
      <c r="S55" s="13">
        <v>21.2</v>
      </c>
      <c r="T55" s="13">
        <v>21.9</v>
      </c>
      <c r="U55" s="13">
        <v>20.6</v>
      </c>
      <c r="V55" s="13">
        <v>22.3</v>
      </c>
      <c r="W55" s="13">
        <v>20.3</v>
      </c>
      <c r="X55" s="13">
        <v>26.4</v>
      </c>
      <c r="Y55" s="13">
        <v>18</v>
      </c>
      <c r="Z55" s="13">
        <v>27</v>
      </c>
      <c r="AA55" s="13">
        <v>23.2</v>
      </c>
      <c r="AB55" s="13">
        <v>19</v>
      </c>
      <c r="AC55" s="13">
        <v>30.7</v>
      </c>
      <c r="AD55" s="13">
        <v>25.1</v>
      </c>
      <c r="AE55" s="13">
        <v>17.899999999999999</v>
      </c>
      <c r="AF55" s="13">
        <v>19.8</v>
      </c>
      <c r="AG55" s="13">
        <v>20.399999999999999</v>
      </c>
      <c r="AH55" s="13">
        <v>19.5</v>
      </c>
      <c r="AI55" s="13">
        <v>21</v>
      </c>
      <c r="AJ55" s="13">
        <v>24.6</v>
      </c>
      <c r="AK55" s="13">
        <v>25.6</v>
      </c>
      <c r="AL55" s="13">
        <v>17.600000000000001</v>
      </c>
      <c r="AM55" s="13">
        <v>22.9</v>
      </c>
      <c r="AN55" s="13">
        <v>25.3</v>
      </c>
      <c r="AO55" s="13">
        <v>25</v>
      </c>
      <c r="AP55" s="14"/>
    </row>
    <row r="56" spans="1:42">
      <c r="A56" s="34">
        <v>2261</v>
      </c>
      <c r="B56" s="15">
        <v>24.8</v>
      </c>
      <c r="C56" s="13">
        <v>18.899999999999999</v>
      </c>
      <c r="D56" s="13">
        <v>23.3</v>
      </c>
      <c r="E56" s="13">
        <v>27.4</v>
      </c>
      <c r="F56" s="13">
        <v>23.8</v>
      </c>
      <c r="G56" s="13">
        <v>22.2</v>
      </c>
      <c r="H56" s="13">
        <v>24.1</v>
      </c>
      <c r="I56" s="13">
        <v>20.8</v>
      </c>
      <c r="J56" s="13">
        <v>20.100000000000001</v>
      </c>
      <c r="K56" s="13">
        <v>19.8</v>
      </c>
      <c r="L56" s="13">
        <v>19.8</v>
      </c>
      <c r="M56" s="13">
        <v>22.4</v>
      </c>
      <c r="N56" s="13">
        <v>21</v>
      </c>
      <c r="O56" s="13">
        <v>17.2</v>
      </c>
      <c r="P56" s="13">
        <v>24.5</v>
      </c>
      <c r="Q56" s="13">
        <v>20.3</v>
      </c>
      <c r="R56" s="13">
        <v>24.9</v>
      </c>
      <c r="S56" s="13">
        <v>15.8</v>
      </c>
      <c r="T56" s="13">
        <v>28.1</v>
      </c>
      <c r="U56" s="13">
        <v>18.7</v>
      </c>
      <c r="V56" s="13">
        <v>22.4</v>
      </c>
      <c r="W56" s="13">
        <v>21.3</v>
      </c>
      <c r="X56" s="13">
        <v>27.8</v>
      </c>
      <c r="Y56" s="13">
        <v>24.7</v>
      </c>
      <c r="Z56" s="13">
        <v>24.7</v>
      </c>
      <c r="AA56" s="13">
        <v>24.5</v>
      </c>
      <c r="AB56" s="13">
        <v>17.2</v>
      </c>
      <c r="AC56" s="13">
        <v>32</v>
      </c>
      <c r="AD56" s="13">
        <v>23.3</v>
      </c>
      <c r="AE56" s="13">
        <v>20.399999999999999</v>
      </c>
      <c r="AF56" s="13">
        <v>20.100000000000001</v>
      </c>
      <c r="AG56" s="13">
        <v>22</v>
      </c>
      <c r="AH56" s="13">
        <v>19.399999999999999</v>
      </c>
      <c r="AI56" s="13">
        <v>20.100000000000001</v>
      </c>
      <c r="AJ56" s="13">
        <v>18.8</v>
      </c>
      <c r="AK56" s="13">
        <v>26.3</v>
      </c>
      <c r="AL56" s="13">
        <v>22.5</v>
      </c>
      <c r="AM56" s="13">
        <v>23.6</v>
      </c>
      <c r="AN56" s="13">
        <v>22.4</v>
      </c>
      <c r="AO56" s="13">
        <v>25</v>
      </c>
      <c r="AP56" s="14"/>
    </row>
    <row r="57" spans="1:42">
      <c r="A57" s="34">
        <v>2290</v>
      </c>
      <c r="B57" s="15">
        <v>48.4</v>
      </c>
      <c r="C57" s="13">
        <v>30.5</v>
      </c>
      <c r="D57" s="13">
        <v>37.299999999999997</v>
      </c>
      <c r="E57" s="13">
        <v>38.5</v>
      </c>
      <c r="F57" s="13">
        <v>38.299999999999997</v>
      </c>
      <c r="G57" s="13">
        <v>40.5</v>
      </c>
      <c r="H57" s="13">
        <v>37.799999999999997</v>
      </c>
      <c r="I57" s="13">
        <v>30.9</v>
      </c>
      <c r="J57" s="13">
        <v>35.299999999999997</v>
      </c>
      <c r="K57" s="13">
        <v>31.4</v>
      </c>
      <c r="L57" s="13">
        <v>24.7</v>
      </c>
      <c r="M57" s="13">
        <v>32</v>
      </c>
      <c r="N57" s="13">
        <v>27.2</v>
      </c>
      <c r="O57" s="13">
        <v>28.3</v>
      </c>
      <c r="P57" s="13">
        <v>27.9</v>
      </c>
      <c r="Q57" s="13">
        <v>29.1</v>
      </c>
      <c r="R57" s="13">
        <v>33.6</v>
      </c>
      <c r="S57" s="13">
        <v>24.4</v>
      </c>
      <c r="T57" s="13">
        <v>32.799999999999997</v>
      </c>
      <c r="U57" s="13">
        <v>32</v>
      </c>
      <c r="V57" s="13">
        <v>38</v>
      </c>
      <c r="W57" s="13">
        <v>33.5</v>
      </c>
      <c r="X57" s="13">
        <v>37.299999999999997</v>
      </c>
      <c r="Y57" s="13">
        <v>43.2</v>
      </c>
      <c r="Z57" s="13">
        <v>39.200000000000003</v>
      </c>
      <c r="AA57" s="13">
        <v>41.5</v>
      </c>
      <c r="AB57" s="13">
        <v>29.9</v>
      </c>
      <c r="AC57" s="13">
        <v>45.1</v>
      </c>
      <c r="AD57" s="13">
        <v>40.9</v>
      </c>
      <c r="AE57" s="13">
        <v>36.6</v>
      </c>
      <c r="AF57" s="13">
        <v>24.4</v>
      </c>
      <c r="AG57" s="13">
        <v>23.5</v>
      </c>
      <c r="AH57" s="13">
        <v>30.8</v>
      </c>
      <c r="AI57" s="13">
        <v>26.7</v>
      </c>
      <c r="AJ57" s="13">
        <v>24.3</v>
      </c>
      <c r="AK57" s="13">
        <v>42.5</v>
      </c>
      <c r="AL57" s="13">
        <v>31.4</v>
      </c>
      <c r="AM57" s="13">
        <v>28.5</v>
      </c>
      <c r="AN57" s="13">
        <v>37.1</v>
      </c>
      <c r="AO57" s="13">
        <v>33.299999999999997</v>
      </c>
      <c r="AP57" s="14"/>
    </row>
    <row r="58" spans="1:42">
      <c r="A58" s="34">
        <v>2303</v>
      </c>
      <c r="B58" s="15">
        <v>30.9</v>
      </c>
      <c r="C58" s="13">
        <v>24.2</v>
      </c>
      <c r="D58" s="13">
        <v>22.1</v>
      </c>
      <c r="E58" s="13">
        <v>28.3</v>
      </c>
      <c r="F58" s="13">
        <v>21.1</v>
      </c>
      <c r="G58" s="13">
        <v>29.8</v>
      </c>
      <c r="H58" s="13">
        <v>29.3</v>
      </c>
      <c r="I58" s="13">
        <v>30.3</v>
      </c>
      <c r="J58" s="13">
        <v>22.1</v>
      </c>
      <c r="K58" s="13">
        <v>20.6</v>
      </c>
      <c r="L58" s="13">
        <v>22.6</v>
      </c>
      <c r="M58" s="13">
        <v>23.1</v>
      </c>
      <c r="N58" s="13">
        <v>24.2</v>
      </c>
      <c r="O58" s="13">
        <v>20.6</v>
      </c>
      <c r="P58" s="13">
        <v>28.3</v>
      </c>
      <c r="Q58" s="13">
        <v>22.6</v>
      </c>
      <c r="R58" s="13">
        <v>29.8</v>
      </c>
      <c r="S58" s="13">
        <v>30.4</v>
      </c>
      <c r="T58" s="13">
        <v>28.8</v>
      </c>
      <c r="U58" s="13">
        <v>25.2</v>
      </c>
      <c r="V58" s="13">
        <v>31.4</v>
      </c>
      <c r="W58" s="13">
        <v>21.6</v>
      </c>
      <c r="X58" s="13">
        <v>29.8</v>
      </c>
      <c r="Y58" s="13">
        <v>22.1</v>
      </c>
      <c r="Z58" s="13">
        <v>28.3</v>
      </c>
      <c r="AA58" s="13">
        <v>31.9</v>
      </c>
      <c r="AB58" s="13">
        <v>19.5</v>
      </c>
      <c r="AC58" s="13">
        <v>29.8</v>
      </c>
      <c r="AD58" s="13">
        <v>29.8</v>
      </c>
      <c r="AE58" s="13">
        <v>20.6</v>
      </c>
      <c r="AF58" s="13">
        <v>20.6</v>
      </c>
      <c r="AG58" s="13">
        <v>29.8</v>
      </c>
      <c r="AH58" s="13">
        <v>23.1</v>
      </c>
      <c r="AI58" s="13">
        <v>23.1</v>
      </c>
      <c r="AJ58" s="13">
        <v>22.6</v>
      </c>
      <c r="AK58" s="13">
        <v>36</v>
      </c>
      <c r="AL58" s="13">
        <v>24.7</v>
      </c>
      <c r="AM58" s="13">
        <v>24.2</v>
      </c>
      <c r="AN58" s="13">
        <v>26.8</v>
      </c>
      <c r="AO58" s="13">
        <v>24.2</v>
      </c>
      <c r="AP58" s="14"/>
    </row>
    <row r="59" spans="1:42">
      <c r="A59" s="34">
        <v>2385</v>
      </c>
      <c r="B59" s="15">
        <v>38.6</v>
      </c>
      <c r="C59" s="13">
        <v>30.3</v>
      </c>
      <c r="D59" s="13">
        <v>24.2</v>
      </c>
      <c r="E59" s="13">
        <v>29.3</v>
      </c>
      <c r="F59" s="13">
        <v>25.7</v>
      </c>
      <c r="G59" s="13">
        <v>24.2</v>
      </c>
      <c r="H59" s="13">
        <v>23.1</v>
      </c>
      <c r="I59" s="13">
        <v>25.7</v>
      </c>
      <c r="J59" s="13">
        <v>26.2</v>
      </c>
      <c r="K59" s="13">
        <v>26.5</v>
      </c>
      <c r="L59" s="13">
        <v>24.2</v>
      </c>
      <c r="M59" s="13">
        <v>24.7</v>
      </c>
      <c r="N59" s="13">
        <v>22.6</v>
      </c>
      <c r="O59" s="13">
        <v>21.6</v>
      </c>
      <c r="P59" s="13">
        <v>20.6</v>
      </c>
      <c r="Q59" s="13">
        <v>21.1</v>
      </c>
      <c r="R59" s="13">
        <v>20.6</v>
      </c>
      <c r="S59" s="13">
        <v>19</v>
      </c>
      <c r="T59" s="13">
        <v>22.8</v>
      </c>
      <c r="U59" s="13">
        <v>28.3</v>
      </c>
      <c r="V59" s="13">
        <v>26.7</v>
      </c>
      <c r="W59" s="13">
        <v>24.2</v>
      </c>
      <c r="X59" s="13">
        <v>25.7</v>
      </c>
      <c r="Y59" s="13">
        <v>30.9</v>
      </c>
      <c r="Z59" s="13">
        <v>28.8</v>
      </c>
      <c r="AA59" s="13">
        <v>26.2</v>
      </c>
      <c r="AB59" s="13">
        <v>19.5</v>
      </c>
      <c r="AC59" s="13">
        <v>31.9</v>
      </c>
      <c r="AD59" s="13">
        <v>30.9</v>
      </c>
      <c r="AE59" s="13">
        <v>27.8</v>
      </c>
      <c r="AF59" s="13">
        <v>35</v>
      </c>
      <c r="AG59" s="13">
        <v>20.6</v>
      </c>
      <c r="AH59" s="13">
        <v>27.8</v>
      </c>
      <c r="AI59" s="13">
        <v>23.1</v>
      </c>
      <c r="AJ59" s="13">
        <v>21.1</v>
      </c>
      <c r="AK59" s="13">
        <v>26.2</v>
      </c>
      <c r="AL59" s="13">
        <v>22.1</v>
      </c>
      <c r="AM59" s="13">
        <v>29.8</v>
      </c>
      <c r="AN59" s="13">
        <v>29.8</v>
      </c>
      <c r="AO59" s="13">
        <v>32.4</v>
      </c>
      <c r="AP59" s="14"/>
    </row>
    <row r="60" spans="1:42">
      <c r="A60" s="34">
        <v>2483</v>
      </c>
      <c r="B60" s="15">
        <v>30.4</v>
      </c>
      <c r="C60" s="13">
        <v>31.5</v>
      </c>
      <c r="D60" s="13">
        <v>27</v>
      </c>
      <c r="E60" s="13">
        <v>36.6</v>
      </c>
      <c r="F60" s="13">
        <v>27.5</v>
      </c>
      <c r="G60" s="13">
        <v>29.8</v>
      </c>
      <c r="H60" s="13">
        <v>27.9</v>
      </c>
      <c r="I60" s="13">
        <v>28.6</v>
      </c>
      <c r="J60" s="13">
        <v>28.8</v>
      </c>
      <c r="K60" s="13">
        <v>26.2</v>
      </c>
      <c r="L60" s="13">
        <v>26.2</v>
      </c>
      <c r="M60" s="13">
        <v>26</v>
      </c>
      <c r="N60" s="13">
        <v>25.9</v>
      </c>
      <c r="O60" s="13">
        <v>24.2</v>
      </c>
      <c r="P60" s="13">
        <v>30.8</v>
      </c>
      <c r="Q60" s="13">
        <v>27</v>
      </c>
      <c r="R60" s="13">
        <v>29.7</v>
      </c>
      <c r="S60" s="13">
        <v>25.7</v>
      </c>
      <c r="T60" s="13">
        <v>31.6</v>
      </c>
      <c r="U60" s="13">
        <v>29.6</v>
      </c>
      <c r="V60" s="13">
        <v>33.799999999999997</v>
      </c>
      <c r="W60" s="13">
        <v>26.8</v>
      </c>
      <c r="X60" s="13">
        <v>29.7</v>
      </c>
      <c r="Y60" s="13">
        <v>30.1</v>
      </c>
      <c r="Z60" s="13">
        <v>35.700000000000003</v>
      </c>
      <c r="AA60" s="13">
        <v>30.5</v>
      </c>
      <c r="AB60" s="13">
        <v>24.4</v>
      </c>
      <c r="AC60" s="13">
        <v>37.9</v>
      </c>
      <c r="AD60" s="13">
        <v>35.5</v>
      </c>
      <c r="AE60" s="13">
        <v>25.1</v>
      </c>
      <c r="AF60" s="13">
        <v>34.9</v>
      </c>
      <c r="AG60" s="13">
        <v>29.6</v>
      </c>
      <c r="AH60" s="13">
        <v>32.299999999999997</v>
      </c>
      <c r="AI60" s="13">
        <v>26.3</v>
      </c>
      <c r="AJ60" s="13">
        <v>25.6</v>
      </c>
      <c r="AK60" s="13">
        <v>35.1</v>
      </c>
      <c r="AL60" s="13">
        <v>28.8</v>
      </c>
      <c r="AM60" s="13">
        <v>30.9</v>
      </c>
      <c r="AN60" s="13">
        <v>39.5</v>
      </c>
      <c r="AO60" s="13">
        <v>35.9</v>
      </c>
      <c r="AP60" s="14"/>
    </row>
    <row r="61" spans="1:42">
      <c r="A61" s="34">
        <v>2597</v>
      </c>
      <c r="B61" s="15">
        <v>22.8</v>
      </c>
      <c r="C61" s="13">
        <v>17.2</v>
      </c>
      <c r="D61" s="13">
        <v>17.2</v>
      </c>
      <c r="E61" s="13">
        <v>26.4</v>
      </c>
      <c r="F61" s="13">
        <v>20.6</v>
      </c>
      <c r="G61" s="13">
        <v>16.5</v>
      </c>
      <c r="H61" s="13">
        <v>25.2</v>
      </c>
      <c r="I61" s="13">
        <v>23.7</v>
      </c>
      <c r="J61" s="13">
        <v>21.2</v>
      </c>
      <c r="K61" s="13">
        <v>20.2</v>
      </c>
      <c r="L61" s="13">
        <v>19.100000000000001</v>
      </c>
      <c r="M61" s="13">
        <v>23</v>
      </c>
      <c r="N61" s="13">
        <v>24</v>
      </c>
      <c r="O61" s="13">
        <v>24</v>
      </c>
      <c r="P61" s="13">
        <v>22</v>
      </c>
      <c r="Q61" s="13">
        <v>22.1</v>
      </c>
      <c r="R61" s="13">
        <v>24.4</v>
      </c>
      <c r="S61" s="13">
        <v>16</v>
      </c>
      <c r="T61" s="13">
        <v>20.9</v>
      </c>
      <c r="U61" s="13">
        <v>21.5</v>
      </c>
      <c r="V61" s="13">
        <v>18.7</v>
      </c>
      <c r="W61" s="13">
        <v>18.7</v>
      </c>
      <c r="X61" s="13">
        <v>17.5</v>
      </c>
      <c r="Y61" s="13">
        <v>19</v>
      </c>
      <c r="Z61" s="13">
        <v>18.8</v>
      </c>
      <c r="AA61" s="13">
        <v>30.1</v>
      </c>
      <c r="AB61" s="13">
        <v>20</v>
      </c>
      <c r="AC61" s="13">
        <v>31.6</v>
      </c>
      <c r="AD61" s="13">
        <v>31.200000000000003</v>
      </c>
      <c r="AE61" s="13">
        <v>20.2</v>
      </c>
      <c r="AF61" s="13">
        <v>27.4</v>
      </c>
      <c r="AG61" s="13">
        <v>20.100000000000001</v>
      </c>
      <c r="AH61" s="13">
        <v>23.1</v>
      </c>
      <c r="AI61" s="13">
        <v>25</v>
      </c>
      <c r="AJ61" s="13">
        <v>21.2</v>
      </c>
      <c r="AK61" s="13">
        <v>25.2</v>
      </c>
      <c r="AL61" s="13">
        <v>21.6</v>
      </c>
      <c r="AM61" s="13">
        <v>27</v>
      </c>
      <c r="AN61" s="13">
        <v>28.4</v>
      </c>
      <c r="AO61" s="13">
        <v>26.4</v>
      </c>
      <c r="AP61" s="14"/>
    </row>
    <row r="62" spans="1:42">
      <c r="A62" s="34">
        <v>2638</v>
      </c>
      <c r="B62" s="15">
        <v>42.8</v>
      </c>
      <c r="C62" s="13">
        <v>25.8</v>
      </c>
      <c r="D62" s="13">
        <v>27.5</v>
      </c>
      <c r="E62" s="13">
        <v>33.5</v>
      </c>
      <c r="F62" s="13">
        <v>27.5</v>
      </c>
      <c r="G62" s="13">
        <v>28.5</v>
      </c>
      <c r="H62" s="13">
        <v>19.5</v>
      </c>
      <c r="I62" s="13">
        <v>29.6</v>
      </c>
      <c r="J62" s="13">
        <v>28.2</v>
      </c>
      <c r="K62" s="13">
        <v>30.4</v>
      </c>
      <c r="L62" s="13">
        <v>23.4</v>
      </c>
      <c r="M62" s="13">
        <v>29</v>
      </c>
      <c r="N62" s="13">
        <v>33.700000000000003</v>
      </c>
      <c r="O62" s="13">
        <v>29.1</v>
      </c>
      <c r="P62" s="13">
        <v>26.9</v>
      </c>
      <c r="Q62" s="13">
        <v>31.799999999999997</v>
      </c>
      <c r="R62" s="13">
        <v>26</v>
      </c>
      <c r="S62" s="13">
        <v>23.2</v>
      </c>
      <c r="T62" s="13">
        <v>29.7</v>
      </c>
      <c r="U62" s="13">
        <v>26.9</v>
      </c>
      <c r="V62" s="13">
        <v>26</v>
      </c>
      <c r="W62" s="13">
        <v>26.4</v>
      </c>
      <c r="X62" s="13">
        <v>30.7</v>
      </c>
      <c r="Y62" s="13">
        <v>38</v>
      </c>
      <c r="Z62" s="13">
        <v>32.200000000000003</v>
      </c>
      <c r="AA62" s="13">
        <v>27.1</v>
      </c>
      <c r="AB62" s="13">
        <v>23.2</v>
      </c>
      <c r="AC62" s="13">
        <v>35.5</v>
      </c>
      <c r="AD62" s="13">
        <v>33.4</v>
      </c>
      <c r="AE62" s="13">
        <v>31.200000000000003</v>
      </c>
      <c r="AF62" s="13">
        <v>27.8</v>
      </c>
      <c r="AG62" s="13">
        <v>23.5</v>
      </c>
      <c r="AH62" s="13">
        <v>27.6</v>
      </c>
      <c r="AI62" s="13">
        <v>24.2</v>
      </c>
      <c r="AJ62" s="13">
        <v>22.3</v>
      </c>
      <c r="AK62" s="13">
        <v>30</v>
      </c>
      <c r="AL62" s="13">
        <v>26.3</v>
      </c>
      <c r="AM62" s="13">
        <v>28.2</v>
      </c>
      <c r="AN62" s="13">
        <v>30</v>
      </c>
      <c r="AO62" s="13">
        <v>30</v>
      </c>
      <c r="AP62" s="14"/>
    </row>
    <row r="63" spans="1:42">
      <c r="A63" s="34">
        <v>2667</v>
      </c>
      <c r="B63" s="15">
        <v>24.2</v>
      </c>
      <c r="C63" s="13">
        <v>21.2</v>
      </c>
      <c r="D63" s="13">
        <v>21.9</v>
      </c>
      <c r="E63" s="13">
        <v>30.4</v>
      </c>
      <c r="F63" s="13">
        <v>21.5</v>
      </c>
      <c r="G63" s="13">
        <v>17.5</v>
      </c>
      <c r="H63" s="13">
        <v>21</v>
      </c>
      <c r="I63" s="13">
        <v>21.3</v>
      </c>
      <c r="J63" s="13">
        <v>24</v>
      </c>
      <c r="K63" s="13">
        <v>30</v>
      </c>
      <c r="L63" s="13">
        <v>17.8</v>
      </c>
      <c r="M63" s="13">
        <v>19.399999999999999</v>
      </c>
      <c r="N63" s="13">
        <v>23.8</v>
      </c>
      <c r="O63" s="13">
        <v>19.7</v>
      </c>
      <c r="P63" s="13">
        <v>26.6</v>
      </c>
      <c r="Q63" s="13">
        <v>18.3</v>
      </c>
      <c r="R63" s="13">
        <v>21.3</v>
      </c>
      <c r="S63" s="13">
        <v>18.7</v>
      </c>
      <c r="T63" s="13">
        <v>22.6</v>
      </c>
      <c r="U63" s="13">
        <v>20.100000000000001</v>
      </c>
      <c r="V63" s="13">
        <v>25.8</v>
      </c>
      <c r="W63" s="13">
        <v>20</v>
      </c>
      <c r="X63" s="13">
        <v>26.8</v>
      </c>
      <c r="Y63" s="13">
        <v>21.1</v>
      </c>
      <c r="Z63" s="13">
        <v>24.6</v>
      </c>
      <c r="AA63" s="13">
        <v>22.1</v>
      </c>
      <c r="AB63" s="13">
        <v>18.5</v>
      </c>
      <c r="AC63" s="13">
        <v>35.5</v>
      </c>
      <c r="AD63" s="13">
        <v>27.9</v>
      </c>
      <c r="AE63" s="13">
        <v>19.100000000000001</v>
      </c>
      <c r="AF63" s="13">
        <v>24.9</v>
      </c>
      <c r="AG63" s="13">
        <v>18.899999999999999</v>
      </c>
      <c r="AH63" s="13">
        <v>24.4</v>
      </c>
      <c r="AI63" s="13">
        <v>20.3</v>
      </c>
      <c r="AJ63" s="13">
        <v>21.3</v>
      </c>
      <c r="AK63" s="13">
        <v>26.8</v>
      </c>
      <c r="AL63" s="13">
        <v>24</v>
      </c>
      <c r="AM63" s="13">
        <v>23</v>
      </c>
      <c r="AN63" s="13">
        <v>31.9</v>
      </c>
      <c r="AO63" s="13">
        <v>28.8</v>
      </c>
      <c r="AP63" s="14"/>
    </row>
    <row r="64" spans="1:42">
      <c r="A64" s="34">
        <v>2712</v>
      </c>
      <c r="B64" s="15">
        <v>30.7</v>
      </c>
      <c r="C64" s="13">
        <v>16.600000000000001</v>
      </c>
      <c r="D64" s="13">
        <v>23.6</v>
      </c>
      <c r="E64" s="13">
        <v>23.3</v>
      </c>
      <c r="F64" s="13">
        <v>21.4</v>
      </c>
      <c r="G64" s="13">
        <v>24.7</v>
      </c>
      <c r="H64" s="13">
        <v>22.6</v>
      </c>
      <c r="I64" s="13">
        <v>20.9</v>
      </c>
      <c r="J64" s="13">
        <v>26.3</v>
      </c>
      <c r="K64" s="13">
        <v>19.3</v>
      </c>
      <c r="L64" s="13">
        <v>23.2</v>
      </c>
      <c r="M64" s="13">
        <v>24.3</v>
      </c>
      <c r="N64" s="13">
        <v>26.2</v>
      </c>
      <c r="O64" s="13">
        <v>19.2</v>
      </c>
      <c r="P64" s="13">
        <v>19.3</v>
      </c>
      <c r="Q64" s="13">
        <v>24.8</v>
      </c>
      <c r="R64" s="13">
        <v>21.1</v>
      </c>
      <c r="S64" s="13">
        <v>19.8</v>
      </c>
      <c r="T64" s="13">
        <v>24.2</v>
      </c>
      <c r="U64" s="13">
        <v>41.3</v>
      </c>
      <c r="V64" s="13">
        <v>20.3</v>
      </c>
      <c r="W64" s="13">
        <v>20.3</v>
      </c>
      <c r="X64" s="13">
        <v>23.3</v>
      </c>
      <c r="Y64" s="13">
        <v>30</v>
      </c>
      <c r="Z64" s="13">
        <v>25.6</v>
      </c>
      <c r="AA64" s="13">
        <v>23.2</v>
      </c>
      <c r="AB64" s="13">
        <v>19.2</v>
      </c>
      <c r="AC64" s="13">
        <v>26.3</v>
      </c>
      <c r="AD64" s="13">
        <v>27.3</v>
      </c>
      <c r="AE64" s="13">
        <v>24.7</v>
      </c>
      <c r="AF64" s="13">
        <v>22.8</v>
      </c>
      <c r="AG64" s="13">
        <v>15.8</v>
      </c>
      <c r="AH64" s="13">
        <v>25.3</v>
      </c>
      <c r="AI64" s="13">
        <v>23.4</v>
      </c>
      <c r="AJ64" s="13">
        <v>23.3</v>
      </c>
      <c r="AK64" s="13">
        <v>25.3</v>
      </c>
      <c r="AL64" s="13">
        <v>27.5</v>
      </c>
      <c r="AM64" s="13">
        <v>26.7</v>
      </c>
      <c r="AN64" s="13">
        <v>25</v>
      </c>
      <c r="AO64" s="13">
        <v>25</v>
      </c>
      <c r="AP64" s="14"/>
    </row>
    <row r="65" spans="1:42">
      <c r="A65" s="34">
        <v>2773</v>
      </c>
      <c r="B65" s="15">
        <v>27.8</v>
      </c>
      <c r="C65" s="13">
        <v>22.1</v>
      </c>
      <c r="D65" s="13">
        <v>19</v>
      </c>
      <c r="E65" s="13">
        <v>29.3</v>
      </c>
      <c r="F65" s="13">
        <v>25.2</v>
      </c>
      <c r="G65" s="13">
        <v>22.6</v>
      </c>
      <c r="H65" s="13">
        <v>22.1</v>
      </c>
      <c r="I65" s="13">
        <v>18.5</v>
      </c>
      <c r="J65" s="13">
        <v>20.6</v>
      </c>
      <c r="K65" s="13">
        <v>20.100000000000001</v>
      </c>
      <c r="L65" s="13">
        <v>17</v>
      </c>
      <c r="M65" s="13">
        <v>15.899999999999999</v>
      </c>
      <c r="N65" s="13">
        <v>20.100000000000001</v>
      </c>
      <c r="O65" s="13">
        <v>21.1</v>
      </c>
      <c r="P65" s="13">
        <v>19.5</v>
      </c>
      <c r="Q65" s="13">
        <v>20.100000000000001</v>
      </c>
      <c r="R65" s="13">
        <v>25.2</v>
      </c>
      <c r="S65" s="13">
        <v>22.1</v>
      </c>
      <c r="T65" s="13">
        <v>26.2</v>
      </c>
      <c r="U65" s="13">
        <v>21.6</v>
      </c>
      <c r="V65" s="13">
        <v>21.9</v>
      </c>
      <c r="W65" s="13">
        <v>23.1</v>
      </c>
      <c r="X65" s="13">
        <v>22.6</v>
      </c>
      <c r="Y65" s="13">
        <v>23.1</v>
      </c>
      <c r="Z65" s="13">
        <v>22.1</v>
      </c>
      <c r="AA65" s="13">
        <v>22.6</v>
      </c>
      <c r="AB65" s="13">
        <v>20.100000000000001</v>
      </c>
      <c r="AC65" s="13">
        <v>30.9</v>
      </c>
      <c r="AD65" s="13">
        <v>32.4</v>
      </c>
      <c r="AE65" s="13">
        <v>19.5</v>
      </c>
      <c r="AF65" s="13">
        <v>17.5</v>
      </c>
      <c r="AG65" s="13">
        <v>15.399999999999999</v>
      </c>
      <c r="AH65" s="13">
        <v>21.1</v>
      </c>
      <c r="AI65" s="13">
        <v>18.5</v>
      </c>
      <c r="AJ65" s="13">
        <v>16.5</v>
      </c>
      <c r="AK65" s="13">
        <v>26.2</v>
      </c>
      <c r="AL65" s="13">
        <v>24.2</v>
      </c>
      <c r="AM65" s="13">
        <v>29.8</v>
      </c>
      <c r="AN65" s="13">
        <v>22.1</v>
      </c>
      <c r="AO65" s="13">
        <v>27.3</v>
      </c>
      <c r="AP65" s="14"/>
    </row>
    <row r="66" spans="1:42">
      <c r="A66" s="34">
        <v>2794</v>
      </c>
      <c r="B66" s="15">
        <v>29.5</v>
      </c>
      <c r="C66" s="13">
        <v>21</v>
      </c>
      <c r="D66" s="13">
        <v>26.3</v>
      </c>
      <c r="E66" s="13">
        <v>30.3</v>
      </c>
      <c r="F66" s="13">
        <v>26.3</v>
      </c>
      <c r="G66" s="13">
        <v>24.7</v>
      </c>
      <c r="H66" s="13">
        <v>22.9</v>
      </c>
      <c r="I66" s="13">
        <v>26.4</v>
      </c>
      <c r="J66" s="13">
        <v>21.6</v>
      </c>
      <c r="K66" s="13">
        <v>21.7</v>
      </c>
      <c r="L66" s="13">
        <v>23.8</v>
      </c>
      <c r="M66" s="13">
        <v>21.4</v>
      </c>
      <c r="N66" s="13">
        <v>20.3</v>
      </c>
      <c r="O66" s="13">
        <v>21.3</v>
      </c>
      <c r="P66" s="13">
        <v>27.4</v>
      </c>
      <c r="Q66" s="13">
        <v>24.3</v>
      </c>
      <c r="R66" s="13">
        <v>21.9</v>
      </c>
      <c r="S66" s="13">
        <v>23</v>
      </c>
      <c r="T66" s="13">
        <v>24.2</v>
      </c>
      <c r="U66" s="13">
        <v>23.2</v>
      </c>
      <c r="V66" s="13">
        <v>26.5</v>
      </c>
      <c r="W66" s="13">
        <v>25.5</v>
      </c>
      <c r="X66" s="13">
        <v>34.5</v>
      </c>
      <c r="Y66" s="13">
        <v>21.2</v>
      </c>
      <c r="Z66" s="13">
        <v>29.3</v>
      </c>
      <c r="AA66" s="13">
        <v>27</v>
      </c>
      <c r="AB66" s="13">
        <v>21.4</v>
      </c>
      <c r="AC66" s="13">
        <v>29</v>
      </c>
      <c r="AD66" s="13">
        <v>27.4</v>
      </c>
      <c r="AE66" s="13">
        <v>18.600000000000001</v>
      </c>
      <c r="AF66" s="13">
        <v>23</v>
      </c>
      <c r="AG66" s="13">
        <v>25.6</v>
      </c>
      <c r="AH66" s="13">
        <v>21.7</v>
      </c>
      <c r="AI66" s="13">
        <v>20.100000000000001</v>
      </c>
      <c r="AJ66" s="13">
        <v>22.5</v>
      </c>
      <c r="AK66" s="13">
        <v>26.6</v>
      </c>
      <c r="AL66" s="13">
        <v>21.9</v>
      </c>
      <c r="AM66" s="13">
        <v>22.7</v>
      </c>
      <c r="AN66" s="13">
        <v>21.7</v>
      </c>
      <c r="AO66" s="13">
        <v>23.1</v>
      </c>
      <c r="AP66" s="14"/>
    </row>
    <row r="67" spans="1:42">
      <c r="A67" s="34">
        <v>2812</v>
      </c>
      <c r="B67" s="15">
        <v>39.9</v>
      </c>
      <c r="C67" s="13">
        <v>22.1</v>
      </c>
      <c r="D67" s="13">
        <v>18</v>
      </c>
      <c r="E67" s="13">
        <v>22.9</v>
      </c>
      <c r="F67" s="13">
        <v>19.899999999999999</v>
      </c>
      <c r="G67" s="13">
        <v>20.8</v>
      </c>
      <c r="H67" s="13">
        <v>17.100000000000001</v>
      </c>
      <c r="I67" s="13">
        <v>21.5</v>
      </c>
      <c r="J67" s="13">
        <v>24.7</v>
      </c>
      <c r="K67" s="13">
        <v>23</v>
      </c>
      <c r="L67" s="13">
        <v>18.3</v>
      </c>
      <c r="M67" s="13">
        <v>19.5</v>
      </c>
      <c r="N67" s="13">
        <v>25.3</v>
      </c>
      <c r="O67" s="13">
        <v>18.899999999999999</v>
      </c>
      <c r="P67" s="13">
        <v>18.8</v>
      </c>
      <c r="Q67" s="13">
        <v>18</v>
      </c>
      <c r="R67" s="13">
        <v>18.399999999999999</v>
      </c>
      <c r="S67" s="13">
        <v>17.3</v>
      </c>
      <c r="T67" s="13">
        <v>24.8</v>
      </c>
      <c r="U67" s="13">
        <v>22.3</v>
      </c>
      <c r="V67" s="13">
        <v>20.100000000000001</v>
      </c>
      <c r="W67" s="13">
        <v>22</v>
      </c>
      <c r="X67" s="13">
        <v>24.5</v>
      </c>
      <c r="Y67" s="13">
        <v>24.3</v>
      </c>
      <c r="Z67" s="13">
        <v>23.6</v>
      </c>
      <c r="AA67" s="13">
        <v>19.8</v>
      </c>
      <c r="AB67" s="13">
        <v>21.4</v>
      </c>
      <c r="AC67" s="13">
        <v>22.6</v>
      </c>
      <c r="AD67" s="13">
        <v>21.3</v>
      </c>
      <c r="AE67" s="13">
        <v>28.5</v>
      </c>
      <c r="AF67" s="13">
        <v>22.7</v>
      </c>
      <c r="AG67" s="13">
        <v>16.2</v>
      </c>
      <c r="AH67" s="13">
        <v>20.5</v>
      </c>
      <c r="AI67" s="13">
        <v>19.399999999999999</v>
      </c>
      <c r="AJ67" s="13">
        <v>26.2</v>
      </c>
      <c r="AK67" s="13">
        <v>25.8</v>
      </c>
      <c r="AL67" s="13">
        <v>23.8</v>
      </c>
      <c r="AM67" s="13">
        <v>25.1</v>
      </c>
      <c r="AN67" s="13">
        <v>25</v>
      </c>
      <c r="AO67" s="13">
        <v>24.9</v>
      </c>
      <c r="AP67" s="14"/>
    </row>
    <row r="68" spans="1:42">
      <c r="A68" s="34">
        <v>2905</v>
      </c>
      <c r="B68" s="15">
        <v>33.4</v>
      </c>
      <c r="C68" s="13">
        <v>17.5</v>
      </c>
      <c r="D68" s="13">
        <v>25.2</v>
      </c>
      <c r="E68" s="13">
        <v>26.2</v>
      </c>
      <c r="F68" s="13">
        <v>24.7</v>
      </c>
      <c r="G68" s="13">
        <v>25.2</v>
      </c>
      <c r="H68" s="13">
        <v>26.7</v>
      </c>
      <c r="I68" s="13">
        <v>17</v>
      </c>
      <c r="J68" s="13">
        <v>23.2</v>
      </c>
      <c r="K68" s="13">
        <v>24.7</v>
      </c>
      <c r="L68" s="13">
        <v>20.6</v>
      </c>
      <c r="M68" s="13">
        <v>23.7</v>
      </c>
      <c r="N68" s="13">
        <v>24.2</v>
      </c>
      <c r="O68" s="13">
        <v>18.5</v>
      </c>
      <c r="P68" s="13">
        <v>20.100000000000001</v>
      </c>
      <c r="Q68" s="13">
        <v>23.7</v>
      </c>
      <c r="R68" s="13">
        <v>24.7</v>
      </c>
      <c r="S68" s="13">
        <v>17</v>
      </c>
      <c r="T68" s="13">
        <v>27</v>
      </c>
      <c r="U68" s="13">
        <v>24.4</v>
      </c>
      <c r="V68" s="13">
        <v>25.7</v>
      </c>
      <c r="W68" s="13">
        <v>20.100000000000001</v>
      </c>
      <c r="X68" s="13">
        <v>27.8</v>
      </c>
      <c r="Y68" s="13">
        <v>26.2</v>
      </c>
      <c r="Z68" s="13">
        <v>25.7</v>
      </c>
      <c r="AA68" s="13">
        <v>26.2</v>
      </c>
      <c r="AB68" s="13">
        <v>20.100000000000001</v>
      </c>
      <c r="AC68" s="13">
        <v>28.8</v>
      </c>
      <c r="AD68" s="13">
        <v>27.8</v>
      </c>
      <c r="AE68" s="13">
        <v>24.7</v>
      </c>
      <c r="AF68" s="13">
        <v>21.6</v>
      </c>
      <c r="AG68" s="13">
        <v>19.5</v>
      </c>
      <c r="AH68" s="13">
        <v>25.7</v>
      </c>
      <c r="AI68" s="13">
        <v>21.1</v>
      </c>
      <c r="AJ68" s="13">
        <v>20.6</v>
      </c>
      <c r="AK68" s="13">
        <v>30.9</v>
      </c>
      <c r="AL68" s="13">
        <v>25.7</v>
      </c>
      <c r="AM68" s="13">
        <v>23.7</v>
      </c>
      <c r="AN68" s="13">
        <v>27.4</v>
      </c>
      <c r="AO68" s="13">
        <v>26.1</v>
      </c>
      <c r="AP68" s="14"/>
    </row>
    <row r="69" spans="1:42">
      <c r="A69" s="34">
        <v>2907</v>
      </c>
      <c r="B69" s="15">
        <v>37.700000000000003</v>
      </c>
      <c r="C69" s="13">
        <v>27.9</v>
      </c>
      <c r="D69" s="13">
        <v>21.7</v>
      </c>
      <c r="E69" s="13">
        <v>29.6</v>
      </c>
      <c r="F69" s="13">
        <v>24.9</v>
      </c>
      <c r="G69" s="13">
        <v>21.6</v>
      </c>
      <c r="H69" s="13">
        <v>21.1</v>
      </c>
      <c r="I69" s="13">
        <v>31.6</v>
      </c>
      <c r="J69" s="13">
        <v>25.1</v>
      </c>
      <c r="K69" s="13">
        <v>23.5</v>
      </c>
      <c r="L69" s="13">
        <v>27.6</v>
      </c>
      <c r="M69" s="13">
        <v>23.9</v>
      </c>
      <c r="N69" s="13">
        <v>25.1</v>
      </c>
      <c r="O69" s="13">
        <v>24.7</v>
      </c>
      <c r="P69" s="13">
        <v>33.1</v>
      </c>
      <c r="Q69" s="13">
        <v>26.5</v>
      </c>
      <c r="R69" s="13">
        <v>25.7</v>
      </c>
      <c r="S69" s="13">
        <v>26.2</v>
      </c>
      <c r="T69" s="13">
        <v>31.5</v>
      </c>
      <c r="U69" s="13">
        <v>22.7</v>
      </c>
      <c r="V69" s="13">
        <v>27.2</v>
      </c>
      <c r="W69" s="13">
        <v>20.7</v>
      </c>
      <c r="X69" s="13">
        <v>33.6</v>
      </c>
      <c r="Y69" s="13">
        <v>20</v>
      </c>
      <c r="Z69" s="13">
        <v>27.7</v>
      </c>
      <c r="AA69" s="13">
        <v>32.799999999999997</v>
      </c>
      <c r="AB69" s="13">
        <v>16.899999999999999</v>
      </c>
      <c r="AC69" s="13">
        <v>29.4</v>
      </c>
      <c r="AD69" s="13">
        <v>28.2</v>
      </c>
      <c r="AE69" s="13">
        <v>20.2</v>
      </c>
      <c r="AF69" s="13">
        <v>20.100000000000001</v>
      </c>
      <c r="AG69" s="13">
        <v>25.4</v>
      </c>
      <c r="AH69" s="13">
        <v>26.7</v>
      </c>
      <c r="AI69" s="13">
        <v>26.1</v>
      </c>
      <c r="AJ69" s="13">
        <v>24.6</v>
      </c>
      <c r="AK69" s="13">
        <v>28.5</v>
      </c>
      <c r="AL69" s="13">
        <v>28.7</v>
      </c>
      <c r="AM69" s="13">
        <v>26</v>
      </c>
      <c r="AN69" s="13">
        <v>24.7</v>
      </c>
      <c r="AO69" s="13">
        <v>27.1</v>
      </c>
      <c r="AP69" s="14"/>
    </row>
    <row r="70" spans="1:42">
      <c r="A70" s="34">
        <v>2925</v>
      </c>
      <c r="B70" s="15">
        <v>28.3</v>
      </c>
      <c r="C70" s="13">
        <v>24.5</v>
      </c>
      <c r="D70" s="13">
        <v>24</v>
      </c>
      <c r="E70" s="13">
        <v>32.799999999999997</v>
      </c>
      <c r="F70" s="13">
        <v>26.3</v>
      </c>
      <c r="G70" s="13">
        <v>21.1</v>
      </c>
      <c r="H70" s="13">
        <v>26.2</v>
      </c>
      <c r="I70" s="13">
        <v>25.2</v>
      </c>
      <c r="J70" s="13">
        <v>24.2</v>
      </c>
      <c r="K70" s="13">
        <v>22.1</v>
      </c>
      <c r="L70" s="13">
        <v>20.6</v>
      </c>
      <c r="M70" s="13">
        <v>22.9</v>
      </c>
      <c r="N70" s="13">
        <v>21.6</v>
      </c>
      <c r="O70" s="13">
        <v>20.6</v>
      </c>
      <c r="P70" s="13">
        <v>23.3</v>
      </c>
      <c r="Q70" s="13">
        <v>20.399999999999999</v>
      </c>
      <c r="R70" s="13">
        <v>24.1</v>
      </c>
      <c r="S70" s="13">
        <v>20.2</v>
      </c>
      <c r="T70" s="13">
        <v>21.5</v>
      </c>
      <c r="U70" s="13">
        <v>21.7</v>
      </c>
      <c r="V70" s="13">
        <v>26</v>
      </c>
      <c r="W70" s="13">
        <v>22.8</v>
      </c>
      <c r="X70" s="13">
        <v>29.5</v>
      </c>
      <c r="Y70" s="13">
        <v>20.100000000000001</v>
      </c>
      <c r="Z70" s="13">
        <v>26.8</v>
      </c>
      <c r="AA70" s="13">
        <v>25.7</v>
      </c>
      <c r="AB70" s="13">
        <v>17.3</v>
      </c>
      <c r="AC70" s="13">
        <v>32.5</v>
      </c>
      <c r="AD70" s="13">
        <v>26.8</v>
      </c>
      <c r="AE70" s="13">
        <v>18.7</v>
      </c>
      <c r="AF70" s="13">
        <v>26.5</v>
      </c>
      <c r="AG70" s="13">
        <v>20.9</v>
      </c>
      <c r="AH70" s="13">
        <v>23.9</v>
      </c>
      <c r="AI70" s="13">
        <v>20.399999999999999</v>
      </c>
      <c r="AJ70" s="13">
        <v>27.7</v>
      </c>
      <c r="AK70" s="13">
        <v>25.4</v>
      </c>
      <c r="AL70" s="13">
        <v>20.399999999999999</v>
      </c>
      <c r="AM70" s="13">
        <v>25.9</v>
      </c>
      <c r="AN70" s="13">
        <v>28.6</v>
      </c>
      <c r="AO70" s="13">
        <v>26.3</v>
      </c>
      <c r="AP70" s="14"/>
    </row>
    <row r="71" spans="1:42">
      <c r="A71" s="34">
        <v>2928</v>
      </c>
      <c r="B71" s="15">
        <v>24.8</v>
      </c>
      <c r="C71" s="13">
        <v>18.3</v>
      </c>
      <c r="D71" s="13">
        <v>21.8</v>
      </c>
      <c r="E71" s="13">
        <v>29</v>
      </c>
      <c r="F71" s="13">
        <v>23.5</v>
      </c>
      <c r="G71" s="13">
        <v>21</v>
      </c>
      <c r="H71" s="13">
        <v>19.100000000000001</v>
      </c>
      <c r="I71" s="13">
        <v>20.100000000000001</v>
      </c>
      <c r="J71" s="13">
        <v>18.5</v>
      </c>
      <c r="K71" s="13">
        <v>17.2</v>
      </c>
      <c r="L71" s="13">
        <v>18.100000000000001</v>
      </c>
      <c r="M71" s="13">
        <v>17.2</v>
      </c>
      <c r="N71" s="13">
        <v>20</v>
      </c>
      <c r="O71" s="13">
        <v>15.5</v>
      </c>
      <c r="P71" s="13">
        <v>19.7</v>
      </c>
      <c r="Q71" s="13">
        <v>17.7</v>
      </c>
      <c r="R71" s="13">
        <v>17.399999999999999</v>
      </c>
      <c r="S71" s="13">
        <v>17</v>
      </c>
      <c r="T71" s="13">
        <v>23.9</v>
      </c>
      <c r="U71" s="13">
        <v>17.100000000000001</v>
      </c>
      <c r="V71" s="13">
        <v>22.5</v>
      </c>
      <c r="W71" s="13">
        <v>24.3</v>
      </c>
      <c r="X71" s="13">
        <v>27</v>
      </c>
      <c r="Y71" s="13">
        <v>20</v>
      </c>
      <c r="Z71" s="13">
        <v>23.3</v>
      </c>
      <c r="AA71" s="13">
        <v>20.2</v>
      </c>
      <c r="AB71" s="13">
        <v>16.3</v>
      </c>
      <c r="AC71" s="13">
        <v>24.7</v>
      </c>
      <c r="AD71" s="13">
        <v>24.2</v>
      </c>
      <c r="AE71" s="13">
        <v>17.7</v>
      </c>
      <c r="AF71" s="13">
        <v>21</v>
      </c>
      <c r="AG71" s="13">
        <v>19.899999999999999</v>
      </c>
      <c r="AH71" s="13">
        <v>18.5</v>
      </c>
      <c r="AI71" s="13">
        <v>17.899999999999999</v>
      </c>
      <c r="AJ71" s="13">
        <v>16.7</v>
      </c>
      <c r="AK71" s="13">
        <v>25.2</v>
      </c>
      <c r="AL71" s="13">
        <v>18.100000000000001</v>
      </c>
      <c r="AM71" s="13">
        <v>21.3</v>
      </c>
      <c r="AN71" s="13">
        <v>27.4</v>
      </c>
      <c r="AO71" s="13">
        <v>26</v>
      </c>
      <c r="AP71" s="14"/>
    </row>
    <row r="72" spans="1:42">
      <c r="A72" s="34">
        <v>2932</v>
      </c>
      <c r="B72" s="15">
        <v>23.8</v>
      </c>
      <c r="C72" s="13">
        <v>20</v>
      </c>
      <c r="D72" s="13">
        <v>23.9</v>
      </c>
      <c r="E72" s="13">
        <v>32.200000000000003</v>
      </c>
      <c r="F72" s="13">
        <v>29.2</v>
      </c>
      <c r="G72" s="13">
        <v>26.3</v>
      </c>
      <c r="H72" s="13">
        <v>30.9</v>
      </c>
      <c r="I72" s="13">
        <v>27.1</v>
      </c>
      <c r="J72" s="13">
        <v>22.6</v>
      </c>
      <c r="K72" s="13">
        <v>22.4</v>
      </c>
      <c r="L72" s="13">
        <v>23.4</v>
      </c>
      <c r="M72" s="13">
        <v>23.5</v>
      </c>
      <c r="N72" s="13">
        <v>23.8</v>
      </c>
      <c r="O72" s="13">
        <v>21.3</v>
      </c>
      <c r="P72" s="13">
        <v>25.5</v>
      </c>
      <c r="Q72" s="13">
        <v>23.5</v>
      </c>
      <c r="R72" s="13">
        <v>23.9</v>
      </c>
      <c r="S72" s="13">
        <v>21.3</v>
      </c>
      <c r="T72" s="13">
        <v>29.5</v>
      </c>
      <c r="U72" s="13">
        <v>22.1</v>
      </c>
      <c r="V72" s="13">
        <v>25.6</v>
      </c>
      <c r="W72" s="13">
        <v>22</v>
      </c>
      <c r="X72" s="13">
        <v>25.1</v>
      </c>
      <c r="Y72" s="13">
        <v>22.6</v>
      </c>
      <c r="Z72" s="13">
        <v>25.5</v>
      </c>
      <c r="AA72" s="13">
        <v>26.3</v>
      </c>
      <c r="AB72" s="13">
        <v>20.399999999999999</v>
      </c>
      <c r="AC72" s="13">
        <v>31</v>
      </c>
      <c r="AD72" s="13">
        <v>27.9</v>
      </c>
      <c r="AE72" s="13">
        <v>21.2</v>
      </c>
      <c r="AF72" s="13">
        <v>27.4</v>
      </c>
      <c r="AG72" s="13">
        <v>21.8</v>
      </c>
      <c r="AH72" s="13">
        <v>22.5</v>
      </c>
      <c r="AI72" s="13">
        <v>23</v>
      </c>
      <c r="AJ72" s="13">
        <v>22.8</v>
      </c>
      <c r="AK72" s="13">
        <v>32.299999999999997</v>
      </c>
      <c r="AL72" s="13">
        <v>25.7</v>
      </c>
      <c r="AM72" s="13">
        <v>25.9</v>
      </c>
      <c r="AN72" s="13">
        <v>35.700000000000003</v>
      </c>
      <c r="AO72" s="13">
        <v>34.299999999999997</v>
      </c>
      <c r="AP72" s="14"/>
    </row>
    <row r="73" spans="1:42">
      <c r="A73" s="34">
        <v>3015</v>
      </c>
      <c r="B73" s="15">
        <v>27.8</v>
      </c>
      <c r="C73" s="13">
        <v>21.8</v>
      </c>
      <c r="D73" s="13">
        <v>22.8</v>
      </c>
      <c r="E73" s="13">
        <v>28.8</v>
      </c>
      <c r="F73" s="13">
        <v>31.5</v>
      </c>
      <c r="G73" s="13">
        <v>27.3</v>
      </c>
      <c r="H73" s="13">
        <v>21.9</v>
      </c>
      <c r="I73" s="13">
        <v>24</v>
      </c>
      <c r="J73" s="13">
        <v>24.2</v>
      </c>
      <c r="K73" s="13">
        <v>21.4</v>
      </c>
      <c r="L73" s="13">
        <v>21.5</v>
      </c>
      <c r="M73" s="13">
        <v>20.2</v>
      </c>
      <c r="N73" s="13">
        <v>23.6</v>
      </c>
      <c r="O73" s="13">
        <v>18.600000000000001</v>
      </c>
      <c r="P73" s="13">
        <v>27.1</v>
      </c>
      <c r="Q73" s="13">
        <v>21.2</v>
      </c>
      <c r="R73" s="13">
        <v>24.9</v>
      </c>
      <c r="S73" s="13">
        <v>17.5</v>
      </c>
      <c r="T73" s="13">
        <v>32.6</v>
      </c>
      <c r="U73" s="13">
        <v>22</v>
      </c>
      <c r="V73" s="13">
        <v>28.8</v>
      </c>
      <c r="W73" s="13">
        <v>23.5</v>
      </c>
      <c r="X73" s="13">
        <v>29</v>
      </c>
      <c r="Y73" s="13">
        <v>18.899999999999999</v>
      </c>
      <c r="Z73" s="13">
        <v>27.4</v>
      </c>
      <c r="AA73" s="13">
        <v>27.3</v>
      </c>
      <c r="AB73" s="13">
        <v>20.7</v>
      </c>
      <c r="AC73" s="13">
        <v>33</v>
      </c>
      <c r="AD73" s="13">
        <v>29.1</v>
      </c>
      <c r="AE73" s="13">
        <v>19.899999999999999</v>
      </c>
      <c r="AF73" s="13">
        <v>26</v>
      </c>
      <c r="AG73" s="13">
        <v>23.5</v>
      </c>
      <c r="AH73" s="13">
        <v>23.5</v>
      </c>
      <c r="AI73" s="13">
        <v>23</v>
      </c>
      <c r="AJ73" s="13">
        <v>20.5</v>
      </c>
      <c r="AK73" s="13">
        <v>28.9</v>
      </c>
      <c r="AL73" s="13">
        <v>21.4</v>
      </c>
      <c r="AM73" s="13">
        <v>25</v>
      </c>
      <c r="AN73" s="13">
        <v>21.5</v>
      </c>
      <c r="AO73" s="13">
        <v>23.1</v>
      </c>
      <c r="AP73" s="14"/>
    </row>
    <row r="74" spans="1:42">
      <c r="A74" s="34">
        <v>3023</v>
      </c>
      <c r="B74" s="15">
        <v>22.8</v>
      </c>
      <c r="C74" s="13">
        <v>23.2</v>
      </c>
      <c r="D74" s="13">
        <v>22.7</v>
      </c>
      <c r="E74" s="13">
        <v>27.1</v>
      </c>
      <c r="F74" s="13">
        <v>21.1</v>
      </c>
      <c r="G74" s="13">
        <v>18.5</v>
      </c>
      <c r="H74" s="13">
        <v>16.399999999999999</v>
      </c>
      <c r="I74" s="13">
        <v>20.9</v>
      </c>
      <c r="J74" s="13">
        <v>21.1</v>
      </c>
      <c r="K74" s="13">
        <v>19</v>
      </c>
      <c r="L74" s="13">
        <v>20</v>
      </c>
      <c r="M74" s="13">
        <v>19.899999999999999</v>
      </c>
      <c r="N74" s="13">
        <v>21.8</v>
      </c>
      <c r="O74" s="13">
        <v>20.6</v>
      </c>
      <c r="P74" s="13">
        <v>28.5</v>
      </c>
      <c r="Q74" s="13">
        <v>19.5</v>
      </c>
      <c r="R74" s="13">
        <v>22.6</v>
      </c>
      <c r="S74" s="13">
        <v>20.399999999999999</v>
      </c>
      <c r="T74" s="13">
        <v>23.3</v>
      </c>
      <c r="U74" s="13">
        <v>19.100000000000001</v>
      </c>
      <c r="V74" s="13">
        <v>22</v>
      </c>
      <c r="W74" s="13">
        <v>17.5</v>
      </c>
      <c r="X74" s="13">
        <v>25.5</v>
      </c>
      <c r="Y74" s="13">
        <v>18.3</v>
      </c>
      <c r="Z74" s="13">
        <v>25.3</v>
      </c>
      <c r="AA74" s="13">
        <v>27</v>
      </c>
      <c r="AB74" s="13">
        <v>20.7</v>
      </c>
      <c r="AC74" s="13">
        <v>32.6</v>
      </c>
      <c r="AD74" s="13">
        <v>24.1</v>
      </c>
      <c r="AE74" s="13">
        <v>17.8</v>
      </c>
      <c r="AF74" s="13">
        <v>22</v>
      </c>
      <c r="AG74" s="13">
        <v>20.9</v>
      </c>
      <c r="AH74" s="13">
        <v>23.7</v>
      </c>
      <c r="AI74" s="13">
        <v>19.899999999999999</v>
      </c>
      <c r="AJ74" s="13">
        <v>20.6</v>
      </c>
      <c r="AK74" s="13">
        <v>25.7</v>
      </c>
      <c r="AL74" s="13">
        <v>19.399999999999999</v>
      </c>
      <c r="AM74" s="13">
        <v>24.4</v>
      </c>
      <c r="AN74" s="13">
        <v>26.7</v>
      </c>
      <c r="AO74" s="13">
        <v>23.1</v>
      </c>
      <c r="AP74" s="14"/>
    </row>
    <row r="75" spans="1:42">
      <c r="A75" s="34">
        <v>3028</v>
      </c>
      <c r="B75" s="15">
        <v>22.9</v>
      </c>
      <c r="C75" s="13">
        <v>22.9</v>
      </c>
      <c r="D75" s="13">
        <v>24.7</v>
      </c>
      <c r="E75" s="13">
        <v>28</v>
      </c>
      <c r="F75" s="13">
        <v>23.1</v>
      </c>
      <c r="G75" s="13">
        <v>23.4</v>
      </c>
      <c r="H75" s="13">
        <v>25.7</v>
      </c>
      <c r="I75" s="13">
        <v>25.8</v>
      </c>
      <c r="J75" s="13">
        <v>18.5</v>
      </c>
      <c r="K75" s="13">
        <v>20.100000000000001</v>
      </c>
      <c r="L75" s="13">
        <v>24.6</v>
      </c>
      <c r="M75" s="13">
        <v>21.5</v>
      </c>
      <c r="N75" s="13">
        <v>20.2</v>
      </c>
      <c r="O75" s="13">
        <v>20.100000000000001</v>
      </c>
      <c r="P75" s="13">
        <v>24</v>
      </c>
      <c r="Q75" s="13">
        <v>23.8</v>
      </c>
      <c r="R75" s="13">
        <v>22.8</v>
      </c>
      <c r="S75" s="13">
        <v>19.7</v>
      </c>
      <c r="T75" s="13">
        <v>22.8</v>
      </c>
      <c r="U75" s="13">
        <v>20</v>
      </c>
      <c r="V75" s="13">
        <v>22.1</v>
      </c>
      <c r="W75" s="13">
        <v>22.2</v>
      </c>
      <c r="X75" s="13">
        <v>25.6</v>
      </c>
      <c r="Y75" s="13">
        <v>21.1</v>
      </c>
      <c r="Z75" s="13">
        <v>28.3</v>
      </c>
      <c r="AA75" s="13">
        <v>22.9</v>
      </c>
      <c r="AB75" s="13">
        <v>20.5</v>
      </c>
      <c r="AC75" s="13">
        <v>29.7</v>
      </c>
      <c r="AD75" s="13">
        <v>25.5</v>
      </c>
      <c r="AE75" s="13">
        <v>21.3</v>
      </c>
      <c r="AF75" s="13">
        <v>24.9</v>
      </c>
      <c r="AG75" s="13">
        <v>19.3</v>
      </c>
      <c r="AH75" s="13">
        <v>27.9</v>
      </c>
      <c r="AI75" s="13">
        <v>22.2</v>
      </c>
      <c r="AJ75" s="13">
        <v>22.6</v>
      </c>
      <c r="AK75" s="13">
        <v>26.8</v>
      </c>
      <c r="AL75" s="13">
        <v>21.7</v>
      </c>
      <c r="AM75" s="13">
        <v>21.1</v>
      </c>
      <c r="AN75" s="13">
        <v>30.9</v>
      </c>
      <c r="AO75" s="13">
        <v>29.5</v>
      </c>
      <c r="AP75" s="14"/>
    </row>
    <row r="76" spans="1:42">
      <c r="A76" s="34">
        <v>3032</v>
      </c>
      <c r="B76" s="15">
        <v>51</v>
      </c>
      <c r="C76" s="13">
        <v>34.1</v>
      </c>
      <c r="D76" s="13">
        <v>29.5</v>
      </c>
      <c r="E76" s="13">
        <v>34.6</v>
      </c>
      <c r="F76" s="13">
        <v>35</v>
      </c>
      <c r="G76" s="13">
        <v>35.299999999999997</v>
      </c>
      <c r="H76" s="13">
        <v>30.1</v>
      </c>
      <c r="I76" s="13">
        <v>32.799999999999997</v>
      </c>
      <c r="J76" s="13">
        <v>33.4</v>
      </c>
      <c r="K76" s="13">
        <v>28.2</v>
      </c>
      <c r="L76" s="13">
        <v>32</v>
      </c>
      <c r="M76" s="13">
        <v>27.9</v>
      </c>
      <c r="N76" s="13">
        <v>35</v>
      </c>
      <c r="O76" s="13">
        <v>30.2</v>
      </c>
      <c r="P76" s="13">
        <v>43.7</v>
      </c>
      <c r="Q76" s="13">
        <v>32.1</v>
      </c>
      <c r="R76" s="13">
        <v>36.799999999999997</v>
      </c>
      <c r="S76" s="13">
        <v>31.9</v>
      </c>
      <c r="T76" s="13">
        <v>39.5</v>
      </c>
      <c r="U76" s="13">
        <v>27.6</v>
      </c>
      <c r="V76" s="13">
        <v>38.1</v>
      </c>
      <c r="W76" s="13">
        <v>24.9</v>
      </c>
      <c r="X76" s="13">
        <v>37.5</v>
      </c>
      <c r="Y76" s="13">
        <v>25</v>
      </c>
      <c r="Z76" s="13">
        <v>31.9</v>
      </c>
      <c r="AA76" s="13">
        <v>41.1</v>
      </c>
      <c r="AB76" s="13">
        <v>24.8</v>
      </c>
      <c r="AC76" s="13">
        <v>36</v>
      </c>
      <c r="AD76" s="13">
        <v>32.799999999999997</v>
      </c>
      <c r="AE76" s="13">
        <v>22</v>
      </c>
      <c r="AF76" s="13">
        <v>21.3</v>
      </c>
      <c r="AG76" s="13">
        <v>30.8</v>
      </c>
      <c r="AH76" s="13">
        <v>33.6</v>
      </c>
      <c r="AI76" s="13">
        <v>29.8</v>
      </c>
      <c r="AJ76" s="13">
        <v>28.1</v>
      </c>
      <c r="AK76" s="13">
        <v>34.299999999999997</v>
      </c>
      <c r="AL76" s="13">
        <v>32.799999999999997</v>
      </c>
      <c r="AM76" s="13">
        <v>34.299999999999997</v>
      </c>
      <c r="AN76" s="13">
        <v>26.3</v>
      </c>
      <c r="AO76" s="13">
        <v>32.700000000000003</v>
      </c>
      <c r="AP76" s="14"/>
    </row>
    <row r="77" spans="1:42">
      <c r="A77" s="34">
        <v>3086</v>
      </c>
      <c r="B77" s="15">
        <v>29.9</v>
      </c>
      <c r="C77" s="13">
        <v>21.9</v>
      </c>
      <c r="D77" s="13">
        <v>19.5</v>
      </c>
      <c r="E77" s="13">
        <v>26.2</v>
      </c>
      <c r="F77" s="13">
        <v>19.7</v>
      </c>
      <c r="G77" s="13">
        <v>20.5</v>
      </c>
      <c r="H77" s="13">
        <v>18.3</v>
      </c>
      <c r="I77" s="13">
        <v>26.9</v>
      </c>
      <c r="J77" s="13">
        <v>21.9</v>
      </c>
      <c r="K77" s="13">
        <v>19.399999999999999</v>
      </c>
      <c r="L77" s="13">
        <v>22</v>
      </c>
      <c r="M77" s="13">
        <v>24.6</v>
      </c>
      <c r="N77" s="13">
        <v>22.2</v>
      </c>
      <c r="O77" s="13">
        <v>22.5</v>
      </c>
      <c r="P77" s="13">
        <v>28</v>
      </c>
      <c r="Q77" s="13">
        <v>19.7</v>
      </c>
      <c r="R77" s="13">
        <v>20.6</v>
      </c>
      <c r="S77" s="13">
        <v>20.7</v>
      </c>
      <c r="T77" s="13">
        <v>24.8</v>
      </c>
      <c r="U77" s="13">
        <v>19</v>
      </c>
      <c r="V77" s="13">
        <v>23.7</v>
      </c>
      <c r="W77" s="13">
        <v>17.399999999999999</v>
      </c>
      <c r="X77" s="13">
        <v>31</v>
      </c>
      <c r="Y77" s="13">
        <v>23.1</v>
      </c>
      <c r="Z77" s="13">
        <v>25.2</v>
      </c>
      <c r="AA77" s="13">
        <v>28.4</v>
      </c>
      <c r="AB77" s="13">
        <v>20.2</v>
      </c>
      <c r="AC77" s="13">
        <v>30.6</v>
      </c>
      <c r="AD77" s="13">
        <v>27.9</v>
      </c>
      <c r="AE77" s="13">
        <v>17.899999999999999</v>
      </c>
      <c r="AF77" s="13">
        <v>22.7</v>
      </c>
      <c r="AG77" s="13">
        <v>25.1</v>
      </c>
      <c r="AH77" s="13">
        <v>24.1</v>
      </c>
      <c r="AI77" s="13">
        <v>32.200000000000003</v>
      </c>
      <c r="AJ77" s="13">
        <v>21.7</v>
      </c>
      <c r="AK77" s="13">
        <v>26.4</v>
      </c>
      <c r="AL77" s="13">
        <v>23.3</v>
      </c>
      <c r="AM77" s="13">
        <v>20.8</v>
      </c>
      <c r="AN77" s="13">
        <v>20.399999999999999</v>
      </c>
      <c r="AO77" s="13">
        <v>21</v>
      </c>
      <c r="AP77" s="14"/>
    </row>
    <row r="78" spans="1:42">
      <c r="A78" s="34">
        <v>3093</v>
      </c>
      <c r="B78" s="15">
        <v>24.6</v>
      </c>
      <c r="C78" s="13">
        <v>22.9</v>
      </c>
      <c r="D78" s="13">
        <v>24.5</v>
      </c>
      <c r="E78" s="13">
        <v>25.2</v>
      </c>
      <c r="F78" s="13">
        <v>22.8</v>
      </c>
      <c r="G78" s="13">
        <v>21</v>
      </c>
      <c r="H78" s="13">
        <v>16.5</v>
      </c>
      <c r="I78" s="13">
        <v>22.4</v>
      </c>
      <c r="J78" s="13">
        <v>18.399999999999999</v>
      </c>
      <c r="K78" s="13">
        <v>16.600000000000001</v>
      </c>
      <c r="L78" s="13">
        <v>19.2</v>
      </c>
      <c r="M78" s="13">
        <v>19.3</v>
      </c>
      <c r="N78" s="13">
        <v>18.5</v>
      </c>
      <c r="O78" s="13">
        <v>20.6</v>
      </c>
      <c r="P78" s="13">
        <v>25.3</v>
      </c>
      <c r="Q78" s="13">
        <v>19.600000000000001</v>
      </c>
      <c r="R78" s="13">
        <v>24.1</v>
      </c>
      <c r="S78" s="13">
        <v>18.7</v>
      </c>
      <c r="T78" s="13">
        <v>25.4</v>
      </c>
      <c r="U78" s="13">
        <v>20.7</v>
      </c>
      <c r="V78" s="13">
        <v>24.9</v>
      </c>
      <c r="W78" s="13">
        <v>19</v>
      </c>
      <c r="X78" s="13">
        <v>27.4</v>
      </c>
      <c r="Y78" s="13">
        <v>20.2</v>
      </c>
      <c r="Z78" s="13">
        <v>23.8</v>
      </c>
      <c r="AA78" s="13">
        <v>25</v>
      </c>
      <c r="AB78" s="13">
        <v>17</v>
      </c>
      <c r="AC78" s="13">
        <v>27.9</v>
      </c>
      <c r="AD78" s="13">
        <v>24.4</v>
      </c>
      <c r="AE78" s="13">
        <v>17.399999999999999</v>
      </c>
      <c r="AF78" s="13">
        <v>19.7</v>
      </c>
      <c r="AG78" s="13">
        <v>20.6</v>
      </c>
      <c r="AH78" s="13">
        <v>21.8</v>
      </c>
      <c r="AI78" s="13">
        <v>19.899999999999999</v>
      </c>
      <c r="AJ78" s="13">
        <v>22.4</v>
      </c>
      <c r="AK78" s="13">
        <v>24.6</v>
      </c>
      <c r="AL78" s="13">
        <v>20.5</v>
      </c>
      <c r="AM78" s="13">
        <v>23.4</v>
      </c>
      <c r="AN78" s="13">
        <v>21.8</v>
      </c>
      <c r="AO78" s="13">
        <v>23.7</v>
      </c>
      <c r="AP78" s="14"/>
    </row>
    <row r="79" spans="1:42">
      <c r="A79" s="34">
        <v>3098</v>
      </c>
      <c r="B79" s="15">
        <v>23.7</v>
      </c>
      <c r="C79" s="13">
        <v>22.5</v>
      </c>
      <c r="D79" s="13">
        <v>23.6</v>
      </c>
      <c r="E79" s="13">
        <v>33.9</v>
      </c>
      <c r="F79" s="13">
        <v>21.7</v>
      </c>
      <c r="G79" s="13">
        <v>19.600000000000001</v>
      </c>
      <c r="H79" s="13">
        <v>22.5</v>
      </c>
      <c r="I79" s="13">
        <v>27.2</v>
      </c>
      <c r="J79" s="13">
        <v>21.1</v>
      </c>
      <c r="K79" s="13">
        <v>19.8</v>
      </c>
      <c r="L79" s="13">
        <v>23.4</v>
      </c>
      <c r="M79" s="13">
        <v>21.7</v>
      </c>
      <c r="N79" s="13">
        <v>22</v>
      </c>
      <c r="O79" s="13">
        <v>22</v>
      </c>
      <c r="P79" s="13">
        <v>21.1</v>
      </c>
      <c r="Q79" s="13">
        <v>24</v>
      </c>
      <c r="R79" s="13">
        <v>25.3</v>
      </c>
      <c r="S79" s="13">
        <v>20.399999999999999</v>
      </c>
      <c r="T79" s="13">
        <v>26.1</v>
      </c>
      <c r="U79" s="13">
        <v>22</v>
      </c>
      <c r="V79" s="13">
        <v>25.5</v>
      </c>
      <c r="W79" s="13">
        <v>21</v>
      </c>
      <c r="X79" s="13">
        <v>29.4</v>
      </c>
      <c r="Y79" s="13">
        <v>25.8</v>
      </c>
      <c r="Z79" s="13">
        <v>26.1</v>
      </c>
      <c r="AA79" s="13">
        <v>21.3</v>
      </c>
      <c r="AB79" s="13">
        <v>26.1</v>
      </c>
      <c r="AC79" s="13">
        <v>34.799999999999997</v>
      </c>
      <c r="AD79" s="13">
        <v>27</v>
      </c>
      <c r="AE79" s="13">
        <v>17.8</v>
      </c>
      <c r="AF79" s="13">
        <v>25.2</v>
      </c>
      <c r="AG79" s="13">
        <v>21.8</v>
      </c>
      <c r="AH79" s="13">
        <v>24</v>
      </c>
      <c r="AI79" s="13">
        <v>20.7</v>
      </c>
      <c r="AJ79" s="13">
        <v>25.2</v>
      </c>
      <c r="AK79" s="13">
        <v>27.4</v>
      </c>
      <c r="AL79" s="13">
        <v>22.8</v>
      </c>
      <c r="AM79" s="13">
        <v>30.3</v>
      </c>
      <c r="AN79" s="13">
        <v>30.7</v>
      </c>
      <c r="AO79" s="13">
        <v>31.299999999999997</v>
      </c>
      <c r="AP79" s="14"/>
    </row>
    <row r="80" spans="1:42">
      <c r="A80" s="34">
        <v>3126</v>
      </c>
      <c r="B80" s="15">
        <v>26.3</v>
      </c>
      <c r="C80" s="13">
        <v>20.8</v>
      </c>
      <c r="D80" s="13">
        <v>25</v>
      </c>
      <c r="E80" s="13">
        <v>28.5</v>
      </c>
      <c r="F80" s="13">
        <v>24.4</v>
      </c>
      <c r="G80" s="13">
        <v>21.2</v>
      </c>
      <c r="H80" s="13">
        <v>22.2</v>
      </c>
      <c r="I80" s="13">
        <v>22.5</v>
      </c>
      <c r="J80" s="13">
        <v>20.100000000000001</v>
      </c>
      <c r="K80" s="13">
        <v>16.8</v>
      </c>
      <c r="L80" s="13">
        <v>19.399999999999999</v>
      </c>
      <c r="M80" s="13">
        <v>18.100000000000001</v>
      </c>
      <c r="N80" s="13">
        <v>22.1</v>
      </c>
      <c r="O80" s="13">
        <v>16.399999999999999</v>
      </c>
      <c r="P80" s="13">
        <v>22</v>
      </c>
      <c r="Q80" s="13">
        <v>18.3</v>
      </c>
      <c r="R80" s="13">
        <v>21.5</v>
      </c>
      <c r="S80" s="13">
        <v>19</v>
      </c>
      <c r="T80" s="13">
        <v>27.1</v>
      </c>
      <c r="U80" s="13">
        <v>18.7</v>
      </c>
      <c r="V80" s="13">
        <v>25</v>
      </c>
      <c r="W80" s="13">
        <v>22.5</v>
      </c>
      <c r="X80" s="13">
        <v>26.3</v>
      </c>
      <c r="Y80" s="13">
        <v>21.4</v>
      </c>
      <c r="Z80" s="13">
        <v>24.5</v>
      </c>
      <c r="AA80" s="13">
        <v>25</v>
      </c>
      <c r="AB80" s="13">
        <v>15.600000000000001</v>
      </c>
      <c r="AC80" s="13">
        <v>28.9</v>
      </c>
      <c r="AD80" s="13">
        <v>23.2</v>
      </c>
      <c r="AE80" s="13">
        <v>17.3</v>
      </c>
      <c r="AF80" s="13">
        <v>21</v>
      </c>
      <c r="AG80" s="13">
        <v>17.3</v>
      </c>
      <c r="AH80" s="13">
        <v>22.7</v>
      </c>
      <c r="AI80" s="13">
        <v>17.600000000000001</v>
      </c>
      <c r="AJ80" s="13">
        <v>18.7</v>
      </c>
      <c r="AK80" s="13">
        <v>25.7</v>
      </c>
      <c r="AL80" s="13">
        <v>19.3</v>
      </c>
      <c r="AM80" s="13">
        <v>19.7</v>
      </c>
      <c r="AN80" s="13">
        <v>27.2</v>
      </c>
      <c r="AO80" s="13">
        <v>23.4</v>
      </c>
      <c r="AP80" s="14"/>
    </row>
    <row r="81" spans="1:42">
      <c r="A81" s="34">
        <v>3166</v>
      </c>
      <c r="B81" s="15">
        <v>24.5</v>
      </c>
      <c r="C81" s="13">
        <v>21</v>
      </c>
      <c r="D81" s="13">
        <v>21.3</v>
      </c>
      <c r="E81" s="13">
        <v>32.299999999999997</v>
      </c>
      <c r="F81" s="13">
        <v>22.4</v>
      </c>
      <c r="G81" s="13">
        <v>20.8</v>
      </c>
      <c r="H81" s="13">
        <v>19.899999999999999</v>
      </c>
      <c r="I81" s="13">
        <v>22</v>
      </c>
      <c r="J81" s="13">
        <v>19.899999999999999</v>
      </c>
      <c r="K81" s="13">
        <v>20.100000000000001</v>
      </c>
      <c r="L81" s="13">
        <v>21.4</v>
      </c>
      <c r="M81" s="13">
        <v>21.5</v>
      </c>
      <c r="N81" s="13">
        <v>23.2</v>
      </c>
      <c r="O81" s="13">
        <v>20.2</v>
      </c>
      <c r="P81" s="13">
        <v>22.1</v>
      </c>
      <c r="Q81" s="13">
        <v>19.100000000000001</v>
      </c>
      <c r="R81" s="13">
        <v>24.2</v>
      </c>
      <c r="S81" s="13">
        <v>19</v>
      </c>
      <c r="T81" s="13">
        <v>25</v>
      </c>
      <c r="U81" s="13">
        <v>25.2</v>
      </c>
      <c r="V81" s="13">
        <v>24.3</v>
      </c>
      <c r="W81" s="13">
        <v>24</v>
      </c>
      <c r="X81" s="13">
        <v>27.5</v>
      </c>
      <c r="Y81" s="13">
        <v>23.4</v>
      </c>
      <c r="Z81" s="13">
        <v>24.7</v>
      </c>
      <c r="AA81" s="13">
        <v>23.1</v>
      </c>
      <c r="AB81" s="13">
        <v>19.2</v>
      </c>
      <c r="AC81" s="13">
        <v>30</v>
      </c>
      <c r="AD81" s="13">
        <v>26.4</v>
      </c>
      <c r="AE81" s="13">
        <v>24.3</v>
      </c>
      <c r="AF81" s="13">
        <v>21.4</v>
      </c>
      <c r="AG81" s="13">
        <v>19.7</v>
      </c>
      <c r="AH81" s="13">
        <v>22.6</v>
      </c>
      <c r="AI81" s="13">
        <v>19.8</v>
      </c>
      <c r="AJ81" s="13">
        <v>19.899999999999999</v>
      </c>
      <c r="AK81" s="13">
        <v>22</v>
      </c>
      <c r="AL81" s="13">
        <v>19.5</v>
      </c>
      <c r="AM81" s="13">
        <v>24.4</v>
      </c>
      <c r="AN81" s="13">
        <v>25.2</v>
      </c>
      <c r="AO81" s="13">
        <v>25.8</v>
      </c>
      <c r="AP81" s="14"/>
    </row>
    <row r="82" spans="1:42">
      <c r="A82" s="34">
        <v>3167</v>
      </c>
      <c r="B82" s="15">
        <v>25.4</v>
      </c>
      <c r="C82" s="13">
        <v>26.9</v>
      </c>
      <c r="D82" s="13">
        <v>20.3</v>
      </c>
      <c r="E82" s="13">
        <v>26.8</v>
      </c>
      <c r="F82" s="13">
        <v>21.6</v>
      </c>
      <c r="G82" s="13">
        <v>21.1</v>
      </c>
      <c r="H82" s="13">
        <v>20.5</v>
      </c>
      <c r="I82" s="13">
        <v>26.1</v>
      </c>
      <c r="J82" s="13">
        <v>26</v>
      </c>
      <c r="K82" s="13">
        <v>21.9</v>
      </c>
      <c r="L82" s="13">
        <v>24.7</v>
      </c>
      <c r="M82" s="13">
        <v>21</v>
      </c>
      <c r="N82" s="13">
        <v>21.7</v>
      </c>
      <c r="O82" s="13">
        <v>19.8</v>
      </c>
      <c r="P82" s="13">
        <v>25.1</v>
      </c>
      <c r="Q82" s="13">
        <v>22</v>
      </c>
      <c r="R82" s="13">
        <v>19.600000000000001</v>
      </c>
      <c r="S82" s="13">
        <v>23.4</v>
      </c>
      <c r="T82" s="13">
        <v>21.7</v>
      </c>
      <c r="U82" s="13">
        <v>20.5</v>
      </c>
      <c r="V82" s="13">
        <v>23</v>
      </c>
      <c r="W82" s="13">
        <v>21.5</v>
      </c>
      <c r="X82" s="13">
        <v>24.4</v>
      </c>
      <c r="Y82" s="13">
        <v>20</v>
      </c>
      <c r="Z82" s="13">
        <v>23.5</v>
      </c>
      <c r="AA82" s="13">
        <v>23.8</v>
      </c>
      <c r="AB82" s="13">
        <v>17.899999999999999</v>
      </c>
      <c r="AC82" s="13">
        <v>32.5</v>
      </c>
      <c r="AD82" s="13">
        <v>24.5</v>
      </c>
      <c r="AE82" s="13">
        <v>19.2</v>
      </c>
      <c r="AF82" s="13">
        <v>29.9</v>
      </c>
      <c r="AG82" s="13">
        <v>17.5</v>
      </c>
      <c r="AH82" s="13">
        <v>22</v>
      </c>
      <c r="AI82" s="13">
        <v>19.899999999999999</v>
      </c>
      <c r="AJ82" s="13">
        <v>24</v>
      </c>
      <c r="AK82" s="13">
        <v>24.5</v>
      </c>
      <c r="AL82" s="13">
        <v>23.8</v>
      </c>
      <c r="AM82" s="13">
        <v>26.6</v>
      </c>
      <c r="AN82" s="13">
        <v>26</v>
      </c>
      <c r="AO82" s="13">
        <v>24</v>
      </c>
      <c r="AP82" s="14"/>
    </row>
    <row r="83" spans="1:42">
      <c r="A83" s="34">
        <v>3231</v>
      </c>
      <c r="B83" s="15">
        <v>24</v>
      </c>
      <c r="C83" s="13">
        <v>18.8</v>
      </c>
      <c r="D83" s="13">
        <v>25</v>
      </c>
      <c r="E83" s="13">
        <v>29.3</v>
      </c>
      <c r="F83" s="13">
        <v>21.9</v>
      </c>
      <c r="G83" s="13">
        <v>19.8</v>
      </c>
      <c r="H83" s="13">
        <v>30</v>
      </c>
      <c r="I83" s="13">
        <v>23.9</v>
      </c>
      <c r="J83" s="13">
        <v>21.2</v>
      </c>
      <c r="K83" s="13">
        <v>18.7</v>
      </c>
      <c r="L83" s="13">
        <v>18.3</v>
      </c>
      <c r="M83" s="13">
        <v>21</v>
      </c>
      <c r="N83" s="13">
        <v>20</v>
      </c>
      <c r="O83" s="13">
        <v>15.399999999999999</v>
      </c>
      <c r="P83" s="13">
        <v>21.9</v>
      </c>
      <c r="Q83" s="13">
        <v>19.899999999999999</v>
      </c>
      <c r="R83" s="13">
        <v>24.4</v>
      </c>
      <c r="S83" s="13">
        <v>13.8</v>
      </c>
      <c r="T83" s="13">
        <v>22.8</v>
      </c>
      <c r="U83" s="13">
        <v>19.100000000000001</v>
      </c>
      <c r="V83" s="13">
        <v>25.8</v>
      </c>
      <c r="W83" s="13">
        <v>23.5</v>
      </c>
      <c r="X83" s="13">
        <v>26</v>
      </c>
      <c r="Y83" s="13">
        <v>24.8</v>
      </c>
      <c r="Z83" s="13">
        <v>23.8</v>
      </c>
      <c r="AA83" s="13">
        <v>27.4</v>
      </c>
      <c r="AB83" s="13">
        <v>19.600000000000001</v>
      </c>
      <c r="AC83" s="13">
        <v>29.7</v>
      </c>
      <c r="AD83" s="13">
        <v>29.5</v>
      </c>
      <c r="AE83" s="13">
        <v>20.8</v>
      </c>
      <c r="AF83" s="13">
        <v>28.3</v>
      </c>
      <c r="AG83" s="13">
        <v>20.399999999999999</v>
      </c>
      <c r="AH83" s="13">
        <v>21.7</v>
      </c>
      <c r="AI83" s="13">
        <v>19.600000000000001</v>
      </c>
      <c r="AJ83" s="13">
        <v>21</v>
      </c>
      <c r="AK83" s="13">
        <v>25.3</v>
      </c>
      <c r="AL83" s="13">
        <v>20.7</v>
      </c>
      <c r="AM83" s="13">
        <v>22.3</v>
      </c>
      <c r="AN83" s="13">
        <v>29.1</v>
      </c>
      <c r="AO83" s="13">
        <v>27</v>
      </c>
      <c r="AP83" s="14"/>
    </row>
    <row r="84" spans="1:42">
      <c r="A84" s="34">
        <v>3254</v>
      </c>
      <c r="B84" s="15">
        <v>24.1</v>
      </c>
      <c r="C84" s="13">
        <v>21.5</v>
      </c>
      <c r="D84" s="13">
        <v>24</v>
      </c>
      <c r="E84" s="13">
        <v>27</v>
      </c>
      <c r="F84" s="13">
        <v>20.2</v>
      </c>
      <c r="G84" s="13">
        <v>18.5</v>
      </c>
      <c r="H84" s="13">
        <v>20</v>
      </c>
      <c r="I84" s="13">
        <v>27.8</v>
      </c>
      <c r="J84" s="13">
        <v>21.7</v>
      </c>
      <c r="K84" s="13">
        <v>19.100000000000001</v>
      </c>
      <c r="L84" s="13">
        <v>20.100000000000001</v>
      </c>
      <c r="M84" s="13">
        <v>23.2</v>
      </c>
      <c r="N84" s="13">
        <v>20.3</v>
      </c>
      <c r="O84" s="13">
        <v>25.9</v>
      </c>
      <c r="P84" s="13">
        <v>28.9</v>
      </c>
      <c r="Q84" s="13">
        <v>20.399999999999999</v>
      </c>
      <c r="R84" s="13">
        <v>25.6</v>
      </c>
      <c r="S84" s="13">
        <v>14.9</v>
      </c>
      <c r="T84" s="13">
        <v>20.6</v>
      </c>
      <c r="U84" s="13">
        <v>21.1</v>
      </c>
      <c r="V84" s="13">
        <v>20.5</v>
      </c>
      <c r="W84" s="13">
        <v>19.2</v>
      </c>
      <c r="X84" s="13">
        <v>27.8</v>
      </c>
      <c r="Y84" s="13">
        <v>15.3</v>
      </c>
      <c r="Z84" s="13">
        <v>25.5</v>
      </c>
      <c r="AA84" s="13">
        <v>28.3</v>
      </c>
      <c r="AB84" s="13">
        <v>17.7</v>
      </c>
      <c r="AC84" s="13">
        <v>30.9</v>
      </c>
      <c r="AD84" s="13">
        <v>23.7</v>
      </c>
      <c r="AE84" s="13">
        <v>18.5</v>
      </c>
      <c r="AF84" s="13">
        <v>20.8</v>
      </c>
      <c r="AG84" s="13">
        <v>20.5</v>
      </c>
      <c r="AH84" s="13">
        <v>27</v>
      </c>
      <c r="AI84" s="13">
        <v>21.7</v>
      </c>
      <c r="AJ84" s="13">
        <v>24.4</v>
      </c>
      <c r="AK84" s="13">
        <v>25.2</v>
      </c>
      <c r="AL84" s="13">
        <v>22.7</v>
      </c>
      <c r="AM84" s="13">
        <v>15.899999999999999</v>
      </c>
      <c r="AN84" s="13">
        <v>27.3</v>
      </c>
      <c r="AO84" s="13">
        <v>24.2</v>
      </c>
      <c r="AP84" s="14"/>
    </row>
    <row r="85" spans="1:42">
      <c r="A85" s="34">
        <v>3287</v>
      </c>
      <c r="B85" s="15">
        <v>27.7</v>
      </c>
      <c r="C85" s="13">
        <v>27</v>
      </c>
      <c r="D85" s="13">
        <v>22.4</v>
      </c>
      <c r="E85" s="13">
        <v>28.1</v>
      </c>
      <c r="F85" s="13">
        <v>24.4</v>
      </c>
      <c r="G85" s="13">
        <v>24</v>
      </c>
      <c r="H85" s="13">
        <v>24.6</v>
      </c>
      <c r="I85" s="13">
        <v>23.6</v>
      </c>
      <c r="J85" s="13">
        <v>22.9</v>
      </c>
      <c r="K85" s="13">
        <v>23</v>
      </c>
      <c r="L85" s="13">
        <v>21.9</v>
      </c>
      <c r="M85" s="13">
        <v>24.4</v>
      </c>
      <c r="N85" s="13">
        <v>24.1</v>
      </c>
      <c r="O85" s="13">
        <v>20.100000000000001</v>
      </c>
      <c r="P85" s="13">
        <v>24.5</v>
      </c>
      <c r="Q85" s="13">
        <v>22.9</v>
      </c>
      <c r="R85" s="13">
        <v>24.4</v>
      </c>
      <c r="S85" s="13">
        <v>18.7</v>
      </c>
      <c r="T85" s="13">
        <v>21.4</v>
      </c>
      <c r="U85" s="13">
        <v>27.2</v>
      </c>
      <c r="V85" s="13">
        <v>23.4</v>
      </c>
      <c r="W85" s="13">
        <v>21.7</v>
      </c>
      <c r="X85" s="13">
        <v>25</v>
      </c>
      <c r="Y85" s="13">
        <v>25.3</v>
      </c>
      <c r="Z85" s="13">
        <v>26.9</v>
      </c>
      <c r="AA85" s="13">
        <v>24</v>
      </c>
      <c r="AB85" s="13">
        <v>18.899999999999999</v>
      </c>
      <c r="AC85" s="13">
        <v>31.6</v>
      </c>
      <c r="AD85" s="13">
        <v>29.2</v>
      </c>
      <c r="AE85" s="13">
        <v>24.8</v>
      </c>
      <c r="AF85" s="13">
        <v>26.6</v>
      </c>
      <c r="AG85" s="13">
        <v>20.399999999999999</v>
      </c>
      <c r="AH85" s="13">
        <v>26.5</v>
      </c>
      <c r="AI85" s="13">
        <v>21.4</v>
      </c>
      <c r="AJ85" s="13">
        <v>20.8</v>
      </c>
      <c r="AK85" s="13">
        <v>26.7</v>
      </c>
      <c r="AL85" s="13">
        <v>25.7</v>
      </c>
      <c r="AM85" s="13">
        <v>28.8</v>
      </c>
      <c r="AN85" s="13">
        <v>25.6</v>
      </c>
      <c r="AO85" s="13">
        <v>25.6</v>
      </c>
      <c r="AP85" s="14"/>
    </row>
    <row r="86" spans="1:42">
      <c r="A86" s="34">
        <v>3366</v>
      </c>
      <c r="B86" s="15">
        <v>33.200000000000003</v>
      </c>
      <c r="C86" s="13">
        <v>17.100000000000001</v>
      </c>
      <c r="D86" s="13">
        <v>22.5</v>
      </c>
      <c r="E86" s="13">
        <v>27.3</v>
      </c>
      <c r="F86" s="13">
        <v>23.3</v>
      </c>
      <c r="G86" s="13">
        <v>27.6</v>
      </c>
      <c r="H86" s="13">
        <v>28.2</v>
      </c>
      <c r="I86" s="13">
        <v>19.2</v>
      </c>
      <c r="J86" s="13">
        <v>26.1</v>
      </c>
      <c r="K86" s="13">
        <v>23.5</v>
      </c>
      <c r="L86" s="13">
        <v>21.4</v>
      </c>
      <c r="M86" s="13">
        <v>19.5</v>
      </c>
      <c r="N86" s="13">
        <v>28</v>
      </c>
      <c r="O86" s="13">
        <v>23.2</v>
      </c>
      <c r="P86" s="13">
        <v>21.2</v>
      </c>
      <c r="Q86" s="13">
        <v>26.8</v>
      </c>
      <c r="R86" s="13">
        <v>25.7</v>
      </c>
      <c r="S86" s="13">
        <v>17.100000000000001</v>
      </c>
      <c r="T86" s="13">
        <v>35.1</v>
      </c>
      <c r="U86" s="13">
        <v>24.6</v>
      </c>
      <c r="V86" s="13">
        <v>23.1</v>
      </c>
      <c r="W86" s="13">
        <v>24.6</v>
      </c>
      <c r="X86" s="13">
        <v>26</v>
      </c>
      <c r="Y86" s="13">
        <v>26.8</v>
      </c>
      <c r="Z86" s="13">
        <v>28</v>
      </c>
      <c r="AA86" s="13">
        <v>29.9</v>
      </c>
      <c r="AB86" s="13">
        <v>22.4</v>
      </c>
      <c r="AC86" s="13">
        <v>38.299999999999997</v>
      </c>
      <c r="AD86" s="13">
        <v>38.4</v>
      </c>
      <c r="AE86" s="13">
        <v>23.5</v>
      </c>
      <c r="AF86" s="13">
        <v>26.5</v>
      </c>
      <c r="AG86" s="13">
        <v>18.7</v>
      </c>
      <c r="AH86" s="13">
        <v>28.2</v>
      </c>
      <c r="AI86" s="13">
        <v>24.7</v>
      </c>
      <c r="AJ86" s="13">
        <v>23.9</v>
      </c>
      <c r="AK86" s="13">
        <v>31.5</v>
      </c>
      <c r="AL86" s="13">
        <v>23.8</v>
      </c>
      <c r="AM86" s="13">
        <v>21.7</v>
      </c>
      <c r="AN86" s="13">
        <v>24.9</v>
      </c>
      <c r="AO86" s="13">
        <v>29.1</v>
      </c>
      <c r="AP86" s="14"/>
    </row>
    <row r="87" spans="1:42">
      <c r="A87" s="34">
        <v>3484</v>
      </c>
      <c r="B87" s="15">
        <v>35</v>
      </c>
      <c r="C87" s="13">
        <v>17</v>
      </c>
      <c r="D87" s="13">
        <v>20.6</v>
      </c>
      <c r="E87" s="13">
        <v>29.8</v>
      </c>
      <c r="F87" s="13">
        <v>21.1</v>
      </c>
      <c r="G87" s="13">
        <v>20.100000000000001</v>
      </c>
      <c r="H87" s="13">
        <v>19.5</v>
      </c>
      <c r="I87" s="13">
        <v>20.100000000000001</v>
      </c>
      <c r="J87" s="13">
        <v>20.100000000000001</v>
      </c>
      <c r="K87" s="13">
        <v>20.100000000000001</v>
      </c>
      <c r="L87" s="13">
        <v>18.5</v>
      </c>
      <c r="M87" s="13">
        <v>18</v>
      </c>
      <c r="N87" s="13">
        <v>25.7</v>
      </c>
      <c r="O87" s="13">
        <v>22.1</v>
      </c>
      <c r="P87" s="13">
        <v>20.6</v>
      </c>
      <c r="Q87" s="13">
        <v>27.3</v>
      </c>
      <c r="R87" s="13">
        <v>22.6</v>
      </c>
      <c r="S87" s="13">
        <v>15.899999999999999</v>
      </c>
      <c r="T87" s="13">
        <v>22.1</v>
      </c>
      <c r="U87" s="13">
        <v>25.2</v>
      </c>
      <c r="V87" s="13">
        <v>23.7</v>
      </c>
      <c r="W87" s="13">
        <v>22.1</v>
      </c>
      <c r="X87" s="13">
        <v>23.7</v>
      </c>
      <c r="Y87" s="13">
        <v>26.8</v>
      </c>
      <c r="Z87" s="13">
        <v>22.6</v>
      </c>
      <c r="AA87" s="13">
        <v>24.7</v>
      </c>
      <c r="AB87" s="13">
        <v>17</v>
      </c>
      <c r="AC87" s="13">
        <v>26.8</v>
      </c>
      <c r="AD87" s="13">
        <v>24.7</v>
      </c>
      <c r="AE87" s="13">
        <v>21.1</v>
      </c>
      <c r="AF87" s="13">
        <v>27</v>
      </c>
      <c r="AG87" s="13">
        <v>25</v>
      </c>
      <c r="AH87" s="13">
        <v>22.1</v>
      </c>
      <c r="AI87" s="13">
        <v>19.5</v>
      </c>
      <c r="AJ87" s="13">
        <v>18</v>
      </c>
      <c r="AK87" s="13">
        <v>30.9</v>
      </c>
      <c r="AL87" s="13">
        <v>29.3</v>
      </c>
      <c r="AM87" s="13">
        <v>23.1</v>
      </c>
      <c r="AN87" s="13">
        <v>22.6</v>
      </c>
      <c r="AO87" s="13">
        <v>28.8</v>
      </c>
      <c r="AP87" s="14"/>
    </row>
    <row r="88" spans="1:42">
      <c r="A88" s="34">
        <v>3513</v>
      </c>
      <c r="B88" s="15">
        <v>26.5</v>
      </c>
      <c r="C88" s="13">
        <v>21.8</v>
      </c>
      <c r="D88" s="13">
        <v>27.3</v>
      </c>
      <c r="E88" s="13">
        <v>30.3</v>
      </c>
      <c r="F88" s="13">
        <v>25.3</v>
      </c>
      <c r="G88" s="13">
        <v>22.7</v>
      </c>
      <c r="H88" s="13">
        <v>28.8</v>
      </c>
      <c r="I88" s="13">
        <v>26</v>
      </c>
      <c r="J88" s="13">
        <v>26.6</v>
      </c>
      <c r="K88" s="13">
        <v>24.6</v>
      </c>
      <c r="L88" s="13">
        <v>25.9</v>
      </c>
      <c r="M88" s="13">
        <v>25.4</v>
      </c>
      <c r="N88" s="13">
        <v>27.2</v>
      </c>
      <c r="O88" s="13">
        <v>21.1</v>
      </c>
      <c r="P88" s="13">
        <v>23.7</v>
      </c>
      <c r="Q88" s="13">
        <v>22.7</v>
      </c>
      <c r="R88" s="13">
        <v>24.6</v>
      </c>
      <c r="S88" s="13">
        <v>19.8</v>
      </c>
      <c r="T88" s="13">
        <v>28.6</v>
      </c>
      <c r="U88" s="13">
        <v>23.9</v>
      </c>
      <c r="V88" s="13">
        <v>27.5</v>
      </c>
      <c r="W88" s="13">
        <v>21.5</v>
      </c>
      <c r="X88" s="13">
        <v>28</v>
      </c>
      <c r="Y88" s="13">
        <v>25.3</v>
      </c>
      <c r="Z88" s="13">
        <v>26.6</v>
      </c>
      <c r="AA88" s="13">
        <v>24.1</v>
      </c>
      <c r="AB88" s="13">
        <v>24.8</v>
      </c>
      <c r="AC88" s="13">
        <v>31.799999999999997</v>
      </c>
      <c r="AD88" s="13">
        <v>31.700000000000003</v>
      </c>
      <c r="AE88" s="13">
        <v>27.3</v>
      </c>
      <c r="AF88" s="13">
        <v>28.1</v>
      </c>
      <c r="AG88" s="13">
        <v>23.3</v>
      </c>
      <c r="AH88" s="13">
        <v>25</v>
      </c>
      <c r="AI88" s="13">
        <v>23.4</v>
      </c>
      <c r="AJ88" s="13">
        <v>20.399999999999999</v>
      </c>
      <c r="AK88" s="13">
        <v>31.200000000000003</v>
      </c>
      <c r="AL88" s="13">
        <v>24.4</v>
      </c>
      <c r="AM88" s="13">
        <v>28.8</v>
      </c>
      <c r="AN88" s="13">
        <v>26.5</v>
      </c>
      <c r="AO88" s="13">
        <v>26.7</v>
      </c>
      <c r="AP88" s="14"/>
    </row>
    <row r="89" spans="1:42">
      <c r="A89" s="34">
        <v>3552</v>
      </c>
      <c r="B89" s="15">
        <v>33.299999999999997</v>
      </c>
      <c r="C89" s="13">
        <v>20.5</v>
      </c>
      <c r="D89" s="13">
        <v>25.3</v>
      </c>
      <c r="E89" s="13">
        <v>29.3</v>
      </c>
      <c r="F89" s="13">
        <v>27.6</v>
      </c>
      <c r="G89" s="13">
        <v>29.5</v>
      </c>
      <c r="H89" s="13">
        <v>18.8</v>
      </c>
      <c r="I89" s="13">
        <v>25.8</v>
      </c>
      <c r="J89" s="13">
        <v>19.2</v>
      </c>
      <c r="K89" s="13">
        <v>19.8</v>
      </c>
      <c r="L89" s="13">
        <v>19.5</v>
      </c>
      <c r="M89" s="13">
        <v>20.3</v>
      </c>
      <c r="N89" s="13">
        <v>18.600000000000001</v>
      </c>
      <c r="O89" s="13">
        <v>16.600000000000001</v>
      </c>
      <c r="P89" s="13">
        <v>22.4</v>
      </c>
      <c r="Q89" s="13">
        <v>22.5</v>
      </c>
      <c r="R89" s="13">
        <v>22.5</v>
      </c>
      <c r="S89" s="13">
        <v>22.5</v>
      </c>
      <c r="T89" s="13">
        <v>28.7</v>
      </c>
      <c r="U89" s="13">
        <v>20.9</v>
      </c>
      <c r="V89" s="13">
        <v>26.8</v>
      </c>
      <c r="W89" s="13">
        <v>21.3</v>
      </c>
      <c r="X89" s="13">
        <v>31.5</v>
      </c>
      <c r="Y89" s="13">
        <v>20.3</v>
      </c>
      <c r="Z89" s="13">
        <v>29</v>
      </c>
      <c r="AA89" s="13">
        <v>25.7</v>
      </c>
      <c r="AB89" s="13">
        <v>18.600000000000001</v>
      </c>
      <c r="AC89" s="13">
        <v>29</v>
      </c>
      <c r="AD89" s="13">
        <v>27.3</v>
      </c>
      <c r="AE89" s="13">
        <v>19.899999999999999</v>
      </c>
      <c r="AF89" s="13">
        <v>21.5</v>
      </c>
      <c r="AG89" s="13">
        <v>23.6</v>
      </c>
      <c r="AH89" s="13">
        <v>20.9</v>
      </c>
      <c r="AI89" s="13">
        <v>19.600000000000001</v>
      </c>
      <c r="AJ89" s="13">
        <v>20.3</v>
      </c>
      <c r="AK89" s="13">
        <v>32.6</v>
      </c>
      <c r="AL89" s="13">
        <v>22.9</v>
      </c>
      <c r="AM89" s="13">
        <v>22.4</v>
      </c>
      <c r="AN89" s="13">
        <v>20.100000000000001</v>
      </c>
      <c r="AO89" s="13">
        <v>22.9</v>
      </c>
      <c r="AP89" s="14"/>
    </row>
    <row r="90" spans="1:42">
      <c r="A90" s="34">
        <v>3623</v>
      </c>
      <c r="B90" s="15">
        <v>22.1</v>
      </c>
      <c r="C90" s="13">
        <v>23.7</v>
      </c>
      <c r="D90" s="13">
        <v>21.1</v>
      </c>
      <c r="E90" s="13">
        <v>32.4</v>
      </c>
      <c r="F90" s="13">
        <v>22.6</v>
      </c>
      <c r="G90" s="13">
        <v>21.1</v>
      </c>
      <c r="H90" s="13">
        <v>23.7</v>
      </c>
      <c r="I90" s="13">
        <v>24.2</v>
      </c>
      <c r="J90" s="13">
        <v>26.7</v>
      </c>
      <c r="K90" s="13">
        <v>22.1</v>
      </c>
      <c r="L90" s="13">
        <v>20.100000000000001</v>
      </c>
      <c r="M90" s="13">
        <v>20.100000000000001</v>
      </c>
      <c r="N90" s="13">
        <v>25.2</v>
      </c>
      <c r="O90" s="13">
        <v>20.6</v>
      </c>
      <c r="P90" s="13">
        <v>25.7</v>
      </c>
      <c r="Q90" s="13">
        <v>18</v>
      </c>
      <c r="R90" s="13">
        <v>23.7</v>
      </c>
      <c r="S90" s="13">
        <v>21.1</v>
      </c>
      <c r="T90" s="13">
        <v>23.7</v>
      </c>
      <c r="U90" s="13">
        <v>24.2</v>
      </c>
      <c r="V90" s="13">
        <v>20.6</v>
      </c>
      <c r="W90" s="13">
        <v>17.5</v>
      </c>
      <c r="X90" s="13">
        <v>24.7</v>
      </c>
      <c r="Y90" s="13">
        <v>22.6</v>
      </c>
      <c r="Z90" s="13">
        <v>30.3</v>
      </c>
      <c r="AA90" s="13">
        <v>24.2</v>
      </c>
      <c r="AB90" s="13">
        <v>19</v>
      </c>
      <c r="AC90" s="13">
        <v>34</v>
      </c>
      <c r="AD90" s="13">
        <v>26.7</v>
      </c>
      <c r="AE90" s="13">
        <v>20.100000000000001</v>
      </c>
      <c r="AF90" s="13">
        <v>24.7</v>
      </c>
      <c r="AG90" s="13">
        <v>18</v>
      </c>
      <c r="AH90" s="13">
        <v>25.2</v>
      </c>
      <c r="AI90" s="13">
        <v>21.1</v>
      </c>
      <c r="AJ90" s="13">
        <v>23.7</v>
      </c>
      <c r="AK90" s="13">
        <v>26.2</v>
      </c>
      <c r="AL90" s="13">
        <v>23.2</v>
      </c>
      <c r="AM90" s="13">
        <v>28.3</v>
      </c>
      <c r="AN90" s="13">
        <v>32.4</v>
      </c>
      <c r="AO90" s="13">
        <v>33.4</v>
      </c>
      <c r="AP90" s="14"/>
    </row>
    <row r="91" spans="1:42">
      <c r="A91" s="34">
        <v>3631</v>
      </c>
      <c r="B91" s="15">
        <v>31.4</v>
      </c>
      <c r="C91" s="13">
        <v>27.1</v>
      </c>
      <c r="D91" s="13">
        <v>32.6</v>
      </c>
      <c r="E91" s="13">
        <v>34.200000000000003</v>
      </c>
      <c r="F91" s="13">
        <v>32.6</v>
      </c>
      <c r="G91" s="13">
        <v>27.5</v>
      </c>
      <c r="H91" s="13">
        <v>30.6</v>
      </c>
      <c r="I91" s="13">
        <v>34.299999999999997</v>
      </c>
      <c r="J91" s="13">
        <v>32.799999999999997</v>
      </c>
      <c r="K91" s="13">
        <v>30</v>
      </c>
      <c r="L91" s="13">
        <v>28.7</v>
      </c>
      <c r="M91" s="13">
        <v>25.2</v>
      </c>
      <c r="N91" s="13">
        <v>28.3</v>
      </c>
      <c r="O91" s="13">
        <v>26.4</v>
      </c>
      <c r="P91" s="13">
        <v>37.9</v>
      </c>
      <c r="Q91" s="13">
        <v>28</v>
      </c>
      <c r="R91" s="13">
        <v>31</v>
      </c>
      <c r="S91" s="13">
        <v>27.3</v>
      </c>
      <c r="T91" s="13">
        <v>32.5</v>
      </c>
      <c r="U91" s="13">
        <v>27.6</v>
      </c>
      <c r="V91" s="13">
        <v>28.5</v>
      </c>
      <c r="W91" s="13">
        <v>25.5</v>
      </c>
      <c r="X91" s="13">
        <v>34.4</v>
      </c>
      <c r="Y91" s="13">
        <v>23.7</v>
      </c>
      <c r="Z91" s="13">
        <v>30.2</v>
      </c>
      <c r="AA91" s="13">
        <v>30.4</v>
      </c>
      <c r="AB91" s="13">
        <v>23.2</v>
      </c>
      <c r="AC91" s="13">
        <v>31.299999999999997</v>
      </c>
      <c r="AD91" s="13">
        <v>31.6</v>
      </c>
      <c r="AE91" s="13">
        <v>22.7</v>
      </c>
      <c r="AF91" s="13">
        <v>23.7</v>
      </c>
      <c r="AG91" s="13">
        <v>25.1</v>
      </c>
      <c r="AH91" s="13">
        <v>33.1</v>
      </c>
      <c r="AI91" s="13">
        <v>20.5</v>
      </c>
      <c r="AJ91" s="13">
        <v>26.2</v>
      </c>
      <c r="AK91" s="13">
        <v>33.6</v>
      </c>
      <c r="AL91" s="13">
        <v>25.7</v>
      </c>
      <c r="AM91" s="13">
        <v>30.2</v>
      </c>
      <c r="AN91" s="13">
        <v>26.5</v>
      </c>
      <c r="AO91" s="13">
        <v>29.8</v>
      </c>
      <c r="AP91" s="14"/>
    </row>
    <row r="92" spans="1:42">
      <c r="A92" s="34">
        <v>3639</v>
      </c>
      <c r="B92" s="15">
        <v>33.4</v>
      </c>
      <c r="C92" s="13">
        <v>25.7</v>
      </c>
      <c r="D92" s="13">
        <v>27.3</v>
      </c>
      <c r="E92" s="13">
        <v>29.3</v>
      </c>
      <c r="F92" s="13">
        <v>27.3</v>
      </c>
      <c r="G92" s="13">
        <v>28.3</v>
      </c>
      <c r="H92" s="13">
        <v>26.2</v>
      </c>
      <c r="I92" s="13">
        <v>29.3</v>
      </c>
      <c r="J92" s="13">
        <v>24.7</v>
      </c>
      <c r="K92" s="13">
        <v>22.6</v>
      </c>
      <c r="L92" s="13">
        <v>23.2</v>
      </c>
      <c r="M92" s="13">
        <v>23.7</v>
      </c>
      <c r="N92" s="13">
        <v>23.2</v>
      </c>
      <c r="O92" s="13">
        <v>20.6</v>
      </c>
      <c r="P92" s="13">
        <v>32.4</v>
      </c>
      <c r="Q92" s="13">
        <v>25.2</v>
      </c>
      <c r="R92" s="13">
        <v>27.3</v>
      </c>
      <c r="S92" s="13">
        <v>36.5</v>
      </c>
      <c r="T92" s="13">
        <v>31</v>
      </c>
      <c r="U92" s="13">
        <v>24.2</v>
      </c>
      <c r="V92" s="13">
        <v>28.8</v>
      </c>
      <c r="W92" s="13">
        <v>18.5</v>
      </c>
      <c r="X92" s="13">
        <v>35.5</v>
      </c>
      <c r="Y92" s="13">
        <v>19.600000000000001</v>
      </c>
      <c r="Z92" s="13">
        <v>29.8</v>
      </c>
      <c r="AA92" s="13">
        <v>33.4</v>
      </c>
      <c r="AB92" s="13">
        <v>20.100000000000001</v>
      </c>
      <c r="AC92" s="13">
        <v>31.4</v>
      </c>
      <c r="AD92" s="13">
        <v>28.2</v>
      </c>
      <c r="AE92" s="13">
        <v>19.5</v>
      </c>
      <c r="AF92" s="13">
        <v>19.399999999999999</v>
      </c>
      <c r="AG92" s="13">
        <v>25.7</v>
      </c>
      <c r="AH92" s="13">
        <v>29.8</v>
      </c>
      <c r="AI92" s="13">
        <v>23.7</v>
      </c>
      <c r="AJ92" s="13">
        <v>23.2</v>
      </c>
      <c r="AK92" s="13">
        <v>36.5</v>
      </c>
      <c r="AL92" s="13">
        <v>24.7</v>
      </c>
      <c r="AM92" s="13">
        <v>27.3</v>
      </c>
      <c r="AN92" s="13">
        <v>24.7</v>
      </c>
      <c r="AO92" s="13">
        <v>26.2</v>
      </c>
      <c r="AP92" s="14"/>
    </row>
    <row r="93" spans="1:42">
      <c r="A93" s="34">
        <v>3660</v>
      </c>
      <c r="B93" s="15">
        <v>25.3</v>
      </c>
      <c r="C93" s="13">
        <v>26.2</v>
      </c>
      <c r="D93" s="13">
        <v>23.6</v>
      </c>
      <c r="E93" s="13">
        <v>31.6</v>
      </c>
      <c r="F93" s="13">
        <v>20.5</v>
      </c>
      <c r="G93" s="13">
        <v>21.3</v>
      </c>
      <c r="H93" s="13">
        <v>23.4</v>
      </c>
      <c r="I93" s="13">
        <v>25.2</v>
      </c>
      <c r="J93" s="13">
        <v>24.1</v>
      </c>
      <c r="K93" s="13">
        <v>24</v>
      </c>
      <c r="L93" s="13">
        <v>21.5</v>
      </c>
      <c r="M93" s="13">
        <v>25.1</v>
      </c>
      <c r="N93" s="13">
        <v>19.899999999999999</v>
      </c>
      <c r="O93" s="13">
        <v>21.6</v>
      </c>
      <c r="P93" s="13">
        <v>22</v>
      </c>
      <c r="Q93" s="13">
        <v>20.399999999999999</v>
      </c>
      <c r="R93" s="13">
        <v>22</v>
      </c>
      <c r="S93" s="13">
        <v>17.899999999999999</v>
      </c>
      <c r="T93" s="13">
        <v>22.4</v>
      </c>
      <c r="U93" s="13">
        <v>19</v>
      </c>
      <c r="V93" s="13">
        <v>22.5</v>
      </c>
      <c r="W93" s="13">
        <v>20.3</v>
      </c>
      <c r="X93" s="13">
        <v>25</v>
      </c>
      <c r="Y93" s="13">
        <v>23.9</v>
      </c>
      <c r="Z93" s="13">
        <v>25.8</v>
      </c>
      <c r="AA93" s="13">
        <v>24.2</v>
      </c>
      <c r="AB93" s="13">
        <v>20.100000000000001</v>
      </c>
      <c r="AC93" s="13">
        <v>34.200000000000003</v>
      </c>
      <c r="AD93" s="13">
        <v>28.1</v>
      </c>
      <c r="AE93" s="13">
        <v>20.100000000000001</v>
      </c>
      <c r="AF93" s="13">
        <v>27.7</v>
      </c>
      <c r="AG93" s="13">
        <v>19.399999999999999</v>
      </c>
      <c r="AH93" s="13">
        <v>24.9</v>
      </c>
      <c r="AI93" s="13">
        <v>18.5</v>
      </c>
      <c r="AJ93" s="13">
        <v>22.2</v>
      </c>
      <c r="AK93" s="13">
        <v>26.8</v>
      </c>
      <c r="AL93" s="13">
        <v>23.3</v>
      </c>
      <c r="AM93" s="13">
        <v>21.6</v>
      </c>
      <c r="AN93" s="13">
        <v>29.1</v>
      </c>
      <c r="AO93" s="13">
        <v>22.1</v>
      </c>
      <c r="AP93" s="14"/>
    </row>
    <row r="94" spans="1:42">
      <c r="A94" s="34">
        <v>3668</v>
      </c>
      <c r="B94" s="15">
        <v>28.4</v>
      </c>
      <c r="C94" s="13">
        <v>24.4</v>
      </c>
      <c r="D94" s="13">
        <v>19.2</v>
      </c>
      <c r="E94" s="13">
        <v>29.6</v>
      </c>
      <c r="F94" s="13">
        <v>24.4</v>
      </c>
      <c r="G94" s="13">
        <v>24.7</v>
      </c>
      <c r="H94" s="13">
        <v>23.3</v>
      </c>
      <c r="I94" s="13">
        <v>18.3</v>
      </c>
      <c r="J94" s="13">
        <v>24</v>
      </c>
      <c r="K94" s="13">
        <v>21.1</v>
      </c>
      <c r="L94" s="13">
        <v>18.2</v>
      </c>
      <c r="M94" s="13">
        <v>18.2</v>
      </c>
      <c r="N94" s="13">
        <v>25.1</v>
      </c>
      <c r="O94" s="13">
        <v>20.5</v>
      </c>
      <c r="P94" s="13">
        <v>22.2</v>
      </c>
      <c r="Q94" s="13">
        <v>22.6</v>
      </c>
      <c r="R94" s="13">
        <v>22.3</v>
      </c>
      <c r="S94" s="13">
        <v>16.5</v>
      </c>
      <c r="T94" s="13">
        <v>21.9</v>
      </c>
      <c r="U94" s="13">
        <v>22.5</v>
      </c>
      <c r="V94" s="13">
        <v>22.4</v>
      </c>
      <c r="W94" s="13">
        <v>23.5</v>
      </c>
      <c r="X94" s="13">
        <v>24.1</v>
      </c>
      <c r="Y94" s="13">
        <v>27.5</v>
      </c>
      <c r="Z94" s="13">
        <v>25.5</v>
      </c>
      <c r="AA94" s="13">
        <v>29.6</v>
      </c>
      <c r="AB94" s="13">
        <v>19.399999999999999</v>
      </c>
      <c r="AC94" s="13">
        <v>27.9</v>
      </c>
      <c r="AD94" s="13">
        <v>31.5</v>
      </c>
      <c r="AE94" s="13">
        <v>21.9</v>
      </c>
      <c r="AF94" s="13">
        <v>22.4</v>
      </c>
      <c r="AG94" s="13">
        <v>20.399999999999999</v>
      </c>
      <c r="AH94" s="13">
        <v>22.5</v>
      </c>
      <c r="AI94" s="13">
        <v>21.3</v>
      </c>
      <c r="AJ94" s="13">
        <v>22.3</v>
      </c>
      <c r="AK94" s="13">
        <v>26.4</v>
      </c>
      <c r="AL94" s="13">
        <v>27.8</v>
      </c>
      <c r="AM94" s="13">
        <v>27.1</v>
      </c>
      <c r="AN94" s="13">
        <v>26.6</v>
      </c>
      <c r="AO94" s="13">
        <v>26.2</v>
      </c>
      <c r="AP94" s="14"/>
    </row>
    <row r="95" spans="1:42">
      <c r="A95" s="34">
        <v>3730</v>
      </c>
      <c r="B95" s="15">
        <v>30.9</v>
      </c>
      <c r="C95" s="13">
        <v>18</v>
      </c>
      <c r="D95" s="13">
        <v>17.600000000000001</v>
      </c>
      <c r="E95" s="13">
        <v>20.5</v>
      </c>
      <c r="F95" s="13">
        <v>20.9</v>
      </c>
      <c r="G95" s="13">
        <v>19.5</v>
      </c>
      <c r="H95" s="13">
        <v>15.100000000000001</v>
      </c>
      <c r="I95" s="13">
        <v>22.5</v>
      </c>
      <c r="J95" s="13">
        <v>20.7</v>
      </c>
      <c r="K95" s="13">
        <v>19.5</v>
      </c>
      <c r="L95" s="13">
        <v>20.3</v>
      </c>
      <c r="M95" s="13">
        <v>16.600000000000001</v>
      </c>
      <c r="N95" s="13">
        <v>19.899999999999999</v>
      </c>
      <c r="O95" s="13">
        <v>21.8</v>
      </c>
      <c r="P95" s="13">
        <v>19.399999999999999</v>
      </c>
      <c r="Q95" s="13">
        <v>26.6</v>
      </c>
      <c r="R95" s="13">
        <v>15.3</v>
      </c>
      <c r="S95" s="13">
        <v>13.9</v>
      </c>
      <c r="T95" s="13">
        <v>19.399999999999999</v>
      </c>
      <c r="U95" s="13">
        <v>16.5</v>
      </c>
      <c r="V95" s="13">
        <v>17.600000000000001</v>
      </c>
      <c r="W95" s="13">
        <v>17.5</v>
      </c>
      <c r="X95" s="13">
        <v>16.2</v>
      </c>
      <c r="Y95" s="13">
        <v>20.9</v>
      </c>
      <c r="Z95" s="13">
        <v>26.7</v>
      </c>
      <c r="AA95" s="13">
        <v>18.100000000000001</v>
      </c>
      <c r="AB95" s="13">
        <v>16.7</v>
      </c>
      <c r="AC95" s="13">
        <v>19.8</v>
      </c>
      <c r="AD95" s="13">
        <v>22.9</v>
      </c>
      <c r="AE95" s="13">
        <v>22.8</v>
      </c>
      <c r="AF95" s="13">
        <v>20.8</v>
      </c>
      <c r="AG95" s="13">
        <v>14.8</v>
      </c>
      <c r="AH95" s="13">
        <v>24</v>
      </c>
      <c r="AI95" s="13">
        <v>15.3</v>
      </c>
      <c r="AJ95" s="13">
        <v>17.3</v>
      </c>
      <c r="AK95" s="13">
        <v>21.1</v>
      </c>
      <c r="AL95" s="13">
        <v>19.600000000000001</v>
      </c>
      <c r="AM95" s="13">
        <v>16.899999999999999</v>
      </c>
      <c r="AN95" s="13">
        <v>21.2</v>
      </c>
      <c r="AO95" s="13">
        <v>21</v>
      </c>
      <c r="AP95" s="14"/>
    </row>
    <row r="96" spans="1:42">
      <c r="A96" s="34">
        <v>3761</v>
      </c>
      <c r="B96" s="15">
        <v>34.5</v>
      </c>
      <c r="C96" s="13">
        <v>23.3</v>
      </c>
      <c r="D96" s="13">
        <v>23.8</v>
      </c>
      <c r="E96" s="13">
        <v>27.7</v>
      </c>
      <c r="F96" s="13">
        <v>22.9</v>
      </c>
      <c r="G96" s="13">
        <v>22.2</v>
      </c>
      <c r="H96" s="13">
        <v>22.2</v>
      </c>
      <c r="I96" s="13">
        <v>21.8</v>
      </c>
      <c r="J96" s="13">
        <v>22.1</v>
      </c>
      <c r="K96" s="13">
        <v>22.6</v>
      </c>
      <c r="L96" s="13">
        <v>21.2</v>
      </c>
      <c r="M96" s="13">
        <v>21.1</v>
      </c>
      <c r="N96" s="13">
        <v>23</v>
      </c>
      <c r="O96" s="13">
        <v>20.2</v>
      </c>
      <c r="P96" s="13">
        <v>20.9</v>
      </c>
      <c r="Q96" s="13">
        <v>25.6</v>
      </c>
      <c r="R96" s="13">
        <v>26</v>
      </c>
      <c r="S96" s="13">
        <v>16.600000000000001</v>
      </c>
      <c r="T96" s="13">
        <v>24.1</v>
      </c>
      <c r="U96" s="13">
        <v>25.6</v>
      </c>
      <c r="V96" s="13">
        <v>24.5</v>
      </c>
      <c r="W96" s="13">
        <v>22.9</v>
      </c>
      <c r="X96" s="13">
        <v>21.2</v>
      </c>
      <c r="Y96" s="13">
        <v>28.8</v>
      </c>
      <c r="Z96" s="13">
        <v>33.200000000000003</v>
      </c>
      <c r="AA96" s="13">
        <v>25.1</v>
      </c>
      <c r="AB96" s="13">
        <v>19</v>
      </c>
      <c r="AC96" s="13">
        <v>30.5</v>
      </c>
      <c r="AD96" s="13">
        <v>26.3</v>
      </c>
      <c r="AE96" s="13">
        <v>26</v>
      </c>
      <c r="AF96" s="13">
        <v>23.6</v>
      </c>
      <c r="AG96" s="13">
        <v>18.899999999999999</v>
      </c>
      <c r="AH96" s="13">
        <v>24</v>
      </c>
      <c r="AI96" s="13">
        <v>22.5</v>
      </c>
      <c r="AJ96" s="13">
        <v>21.7</v>
      </c>
      <c r="AK96" s="13">
        <v>29.6</v>
      </c>
      <c r="AL96" s="13">
        <v>25.9</v>
      </c>
      <c r="AM96" s="13">
        <v>29.3</v>
      </c>
      <c r="AN96" s="13">
        <v>30.4</v>
      </c>
      <c r="AO96" s="13">
        <v>28.1</v>
      </c>
      <c r="AP96" s="14"/>
    </row>
    <row r="97" spans="1:42">
      <c r="A97" s="34">
        <v>3811</v>
      </c>
      <c r="B97" s="15">
        <v>23.8</v>
      </c>
      <c r="C97" s="13">
        <v>23</v>
      </c>
      <c r="D97" s="13">
        <v>25</v>
      </c>
      <c r="E97" s="13">
        <v>36</v>
      </c>
      <c r="F97" s="13">
        <v>27.8</v>
      </c>
      <c r="G97" s="13">
        <v>27</v>
      </c>
      <c r="H97" s="13">
        <v>31.4</v>
      </c>
      <c r="I97" s="13">
        <v>23.1</v>
      </c>
      <c r="J97" s="13">
        <v>23.4</v>
      </c>
      <c r="K97" s="13">
        <v>20</v>
      </c>
      <c r="L97" s="13">
        <v>21.7</v>
      </c>
      <c r="M97" s="13">
        <v>21.9</v>
      </c>
      <c r="N97" s="13">
        <v>25.3</v>
      </c>
      <c r="O97" s="13">
        <v>19</v>
      </c>
      <c r="P97" s="13">
        <v>23.5</v>
      </c>
      <c r="Q97" s="13">
        <v>21.7</v>
      </c>
      <c r="R97" s="13">
        <v>22.6</v>
      </c>
      <c r="S97" s="13">
        <v>22.2</v>
      </c>
      <c r="T97" s="13">
        <v>31.1</v>
      </c>
      <c r="U97" s="13">
        <v>24.4</v>
      </c>
      <c r="V97" s="13">
        <v>28.3</v>
      </c>
      <c r="W97" s="13">
        <v>24.8</v>
      </c>
      <c r="X97" s="13">
        <v>28.3</v>
      </c>
      <c r="Y97" s="13">
        <v>22.4</v>
      </c>
      <c r="Z97" s="13">
        <v>26.2</v>
      </c>
      <c r="AA97" s="13">
        <v>27.4</v>
      </c>
      <c r="AB97" s="13">
        <v>22.2</v>
      </c>
      <c r="AC97" s="13">
        <v>30.4</v>
      </c>
      <c r="AD97" s="13">
        <v>29.2</v>
      </c>
      <c r="AE97" s="13">
        <v>21</v>
      </c>
      <c r="AF97" s="13">
        <v>23</v>
      </c>
      <c r="AG97" s="13">
        <v>21.2</v>
      </c>
      <c r="AH97" s="13">
        <v>26.7</v>
      </c>
      <c r="AI97" s="13">
        <v>21.6</v>
      </c>
      <c r="AJ97" s="13">
        <v>22.7</v>
      </c>
      <c r="AK97" s="13">
        <v>25.9</v>
      </c>
      <c r="AL97" s="13">
        <v>22.4</v>
      </c>
      <c r="AM97" s="13">
        <v>28.8</v>
      </c>
      <c r="AN97" s="13">
        <v>34.200000000000003</v>
      </c>
      <c r="AO97" s="13">
        <v>30.2</v>
      </c>
      <c r="AP97" s="14"/>
    </row>
    <row r="98" spans="1:42">
      <c r="A98" s="34">
        <v>3821</v>
      </c>
      <c r="B98" s="15">
        <v>24.8</v>
      </c>
      <c r="C98" s="13">
        <v>19</v>
      </c>
      <c r="D98" s="13">
        <v>25.5</v>
      </c>
      <c r="E98" s="13">
        <v>31</v>
      </c>
      <c r="F98" s="13">
        <v>23.3</v>
      </c>
      <c r="G98" s="13">
        <v>21.7</v>
      </c>
      <c r="H98" s="13">
        <v>28.5</v>
      </c>
      <c r="I98" s="13">
        <v>21.7</v>
      </c>
      <c r="J98" s="13">
        <v>23.6</v>
      </c>
      <c r="K98" s="13">
        <v>20.9</v>
      </c>
      <c r="L98" s="13">
        <v>22.2</v>
      </c>
      <c r="M98" s="13">
        <v>20.6</v>
      </c>
      <c r="N98" s="13">
        <v>25.3</v>
      </c>
      <c r="O98" s="13">
        <v>19.2</v>
      </c>
      <c r="P98" s="13">
        <v>20.2</v>
      </c>
      <c r="Q98" s="13">
        <v>20.399999999999999</v>
      </c>
      <c r="R98" s="13">
        <v>23.6</v>
      </c>
      <c r="S98" s="13">
        <v>20.9</v>
      </c>
      <c r="T98" s="13">
        <v>27.7</v>
      </c>
      <c r="U98" s="13">
        <v>19.2</v>
      </c>
      <c r="V98" s="13">
        <v>27</v>
      </c>
      <c r="W98" s="13">
        <v>24</v>
      </c>
      <c r="X98" s="13">
        <v>27.3</v>
      </c>
      <c r="Y98" s="13">
        <v>21</v>
      </c>
      <c r="Z98" s="13">
        <v>26.5</v>
      </c>
      <c r="AA98" s="13">
        <v>27.1</v>
      </c>
      <c r="AB98" s="13">
        <v>18.600000000000001</v>
      </c>
      <c r="AC98" s="13">
        <v>31.700000000000003</v>
      </c>
      <c r="AD98" s="13">
        <v>31.799999999999997</v>
      </c>
      <c r="AE98" s="13">
        <v>23.1</v>
      </c>
      <c r="AF98" s="13">
        <v>23.1</v>
      </c>
      <c r="AG98" s="13">
        <v>21</v>
      </c>
      <c r="AH98" s="13">
        <v>23.5</v>
      </c>
      <c r="AI98" s="13">
        <v>19.399999999999999</v>
      </c>
      <c r="AJ98" s="13">
        <v>20.2</v>
      </c>
      <c r="AK98" s="13">
        <v>25.8</v>
      </c>
      <c r="AL98" s="13">
        <v>20.8</v>
      </c>
      <c r="AM98" s="13">
        <v>23.7</v>
      </c>
      <c r="AN98" s="13">
        <v>30.3</v>
      </c>
      <c r="AO98" s="13">
        <v>28.4</v>
      </c>
      <c r="AP98" s="14"/>
    </row>
    <row r="99" spans="1:42">
      <c r="A99" s="34">
        <v>3946</v>
      </c>
      <c r="B99" s="15">
        <v>23.3</v>
      </c>
      <c r="C99" s="13">
        <v>21.5</v>
      </c>
      <c r="D99" s="13">
        <v>20</v>
      </c>
      <c r="E99" s="13">
        <v>29</v>
      </c>
      <c r="F99" s="13">
        <v>25.2</v>
      </c>
      <c r="G99" s="13">
        <v>22.2</v>
      </c>
      <c r="H99" s="13">
        <v>32.299999999999997</v>
      </c>
      <c r="I99" s="13">
        <v>20.6</v>
      </c>
      <c r="J99" s="13">
        <v>24.5</v>
      </c>
      <c r="K99" s="13">
        <v>16.899999999999999</v>
      </c>
      <c r="L99" s="13">
        <v>20.6</v>
      </c>
      <c r="M99" s="13">
        <v>22.6</v>
      </c>
      <c r="N99" s="13">
        <v>21.9</v>
      </c>
      <c r="O99" s="13">
        <v>23.1</v>
      </c>
      <c r="P99" s="13">
        <v>20</v>
      </c>
      <c r="Q99" s="13">
        <v>17.899999999999999</v>
      </c>
      <c r="R99" s="13">
        <v>18.3</v>
      </c>
      <c r="S99" s="13">
        <v>16.399999999999999</v>
      </c>
      <c r="T99" s="13">
        <v>25</v>
      </c>
      <c r="U99" s="13">
        <v>18.600000000000001</v>
      </c>
      <c r="V99" s="13">
        <v>22.3</v>
      </c>
      <c r="W99" s="13">
        <v>26</v>
      </c>
      <c r="X99" s="13">
        <v>22.3</v>
      </c>
      <c r="Y99" s="13">
        <v>21</v>
      </c>
      <c r="Z99" s="13">
        <v>22.8</v>
      </c>
      <c r="AA99" s="13">
        <v>20.8</v>
      </c>
      <c r="AB99" s="13">
        <v>19.899999999999999</v>
      </c>
      <c r="AC99" s="13">
        <v>31.4</v>
      </c>
      <c r="AD99" s="13">
        <v>30.2</v>
      </c>
      <c r="AE99" s="13">
        <v>22.1</v>
      </c>
      <c r="AF99" s="13">
        <v>21.5</v>
      </c>
      <c r="AG99" s="13">
        <v>22.4</v>
      </c>
      <c r="AH99" s="13">
        <v>20.9</v>
      </c>
      <c r="AI99" s="13">
        <v>18.5</v>
      </c>
      <c r="AJ99" s="13">
        <v>19.7</v>
      </c>
      <c r="AK99" s="13">
        <v>24.8</v>
      </c>
      <c r="AL99" s="13">
        <v>19.600000000000001</v>
      </c>
      <c r="AM99" s="13">
        <v>23.1</v>
      </c>
      <c r="AN99" s="13">
        <v>19.8</v>
      </c>
      <c r="AO99" s="13">
        <v>23.6</v>
      </c>
      <c r="AP99" s="14"/>
    </row>
    <row r="100" spans="1:42">
      <c r="A100" s="34">
        <v>3987</v>
      </c>
      <c r="B100" s="15">
        <v>28.5</v>
      </c>
      <c r="C100" s="13">
        <v>22</v>
      </c>
      <c r="D100" s="13">
        <v>26.5</v>
      </c>
      <c r="E100" s="13">
        <v>34</v>
      </c>
      <c r="F100" s="13">
        <v>27.2</v>
      </c>
      <c r="G100" s="13">
        <v>27.5</v>
      </c>
      <c r="H100" s="13">
        <v>25.6</v>
      </c>
      <c r="I100" s="13">
        <v>24.3</v>
      </c>
      <c r="J100" s="13">
        <v>21</v>
      </c>
      <c r="K100" s="13">
        <v>27.7</v>
      </c>
      <c r="L100" s="13">
        <v>25</v>
      </c>
      <c r="M100" s="13">
        <v>23.2</v>
      </c>
      <c r="N100" s="13">
        <v>22</v>
      </c>
      <c r="O100" s="13">
        <v>27.6</v>
      </c>
      <c r="P100" s="13">
        <v>26.8</v>
      </c>
      <c r="Q100" s="13">
        <v>22.1</v>
      </c>
      <c r="R100" s="13">
        <v>27.5</v>
      </c>
      <c r="S100" s="13">
        <v>24.3</v>
      </c>
      <c r="T100" s="13">
        <v>30.8</v>
      </c>
      <c r="U100" s="13">
        <v>28.2</v>
      </c>
      <c r="V100" s="13">
        <v>26.8</v>
      </c>
      <c r="W100" s="13">
        <v>24</v>
      </c>
      <c r="X100" s="13">
        <v>30.5</v>
      </c>
      <c r="Y100" s="13">
        <v>21.2</v>
      </c>
      <c r="Z100" s="13">
        <v>31.9</v>
      </c>
      <c r="AA100" s="13">
        <v>26.7</v>
      </c>
      <c r="AB100" s="13">
        <v>19.8</v>
      </c>
      <c r="AC100" s="13">
        <v>32.1</v>
      </c>
      <c r="AD100" s="13">
        <v>30.6</v>
      </c>
      <c r="AE100" s="13">
        <v>22.1</v>
      </c>
      <c r="AF100" s="13">
        <v>23.9</v>
      </c>
      <c r="AG100" s="13">
        <v>24.8</v>
      </c>
      <c r="AH100" s="13">
        <v>23.1</v>
      </c>
      <c r="AI100" s="13">
        <v>23.5</v>
      </c>
      <c r="AJ100" s="13">
        <v>22.7</v>
      </c>
      <c r="AK100" s="13">
        <v>33.4</v>
      </c>
      <c r="AL100" s="13">
        <v>26.5</v>
      </c>
      <c r="AM100" s="13">
        <v>25.1</v>
      </c>
      <c r="AN100" s="13">
        <v>25.7</v>
      </c>
      <c r="AO100" s="13">
        <v>25.7</v>
      </c>
      <c r="AP100" s="14"/>
    </row>
    <row r="101" spans="1:42">
      <c r="A101" s="34">
        <v>4024</v>
      </c>
      <c r="B101" s="15">
        <v>37.299999999999997</v>
      </c>
      <c r="C101" s="13">
        <v>21</v>
      </c>
      <c r="D101" s="13">
        <v>25</v>
      </c>
      <c r="E101" s="13">
        <v>30.8</v>
      </c>
      <c r="F101" s="13">
        <v>23</v>
      </c>
      <c r="G101" s="13">
        <v>33.5</v>
      </c>
      <c r="H101" s="13">
        <v>25.2</v>
      </c>
      <c r="I101" s="13">
        <v>34</v>
      </c>
      <c r="J101" s="13">
        <v>25</v>
      </c>
      <c r="K101" s="13">
        <v>24.3</v>
      </c>
      <c r="L101" s="13">
        <v>23</v>
      </c>
      <c r="M101" s="13">
        <v>23.1</v>
      </c>
      <c r="N101" s="13">
        <v>25.5</v>
      </c>
      <c r="O101" s="13">
        <v>24.5</v>
      </c>
      <c r="P101" s="13">
        <v>29.7</v>
      </c>
      <c r="Q101" s="13">
        <v>23.1</v>
      </c>
      <c r="R101" s="13">
        <v>23.2</v>
      </c>
      <c r="S101" s="13">
        <v>24.2</v>
      </c>
      <c r="T101" s="13">
        <v>26.1</v>
      </c>
      <c r="U101" s="13">
        <v>25.3</v>
      </c>
      <c r="V101" s="13">
        <v>30</v>
      </c>
      <c r="W101" s="13">
        <v>23.5</v>
      </c>
      <c r="X101" s="13">
        <v>32.5</v>
      </c>
      <c r="Y101" s="13">
        <v>26</v>
      </c>
      <c r="Z101" s="13">
        <v>31.299999999999997</v>
      </c>
      <c r="AA101" s="13">
        <v>33</v>
      </c>
      <c r="AB101" s="13">
        <v>19.600000000000001</v>
      </c>
      <c r="AC101" s="13">
        <v>29.6</v>
      </c>
      <c r="AD101" s="13">
        <v>29.7</v>
      </c>
      <c r="AE101" s="13">
        <v>20.3</v>
      </c>
      <c r="AF101" s="13">
        <v>23.2</v>
      </c>
      <c r="AG101" s="13">
        <v>28</v>
      </c>
      <c r="AH101" s="13">
        <v>22.9</v>
      </c>
      <c r="AI101" s="13">
        <v>24.7</v>
      </c>
      <c r="AJ101" s="13">
        <v>24.9</v>
      </c>
      <c r="AK101" s="13">
        <v>25.4</v>
      </c>
      <c r="AL101" s="13">
        <v>23.4</v>
      </c>
      <c r="AM101" s="13">
        <v>22.8</v>
      </c>
      <c r="AN101" s="13">
        <v>21.8</v>
      </c>
      <c r="AO101" s="13">
        <v>26.2</v>
      </c>
      <c r="AP101" s="14"/>
    </row>
    <row r="102" spans="1:42">
      <c r="A102" s="34">
        <v>4104</v>
      </c>
      <c r="B102" s="15">
        <v>33.700000000000003</v>
      </c>
      <c r="C102" s="13">
        <v>19.2</v>
      </c>
      <c r="D102" s="13">
        <v>22</v>
      </c>
      <c r="E102" s="13">
        <v>29.2</v>
      </c>
      <c r="F102" s="13">
        <v>24.6</v>
      </c>
      <c r="G102" s="13">
        <v>21.3</v>
      </c>
      <c r="H102" s="13">
        <v>19.5</v>
      </c>
      <c r="I102" s="13">
        <v>18.399999999999999</v>
      </c>
      <c r="J102" s="13">
        <v>27.4</v>
      </c>
      <c r="K102" s="13">
        <v>19.7</v>
      </c>
      <c r="L102" s="13">
        <v>17.2</v>
      </c>
      <c r="M102" s="13">
        <v>19.899999999999999</v>
      </c>
      <c r="N102" s="13">
        <v>25.4</v>
      </c>
      <c r="O102" s="13">
        <v>20.8</v>
      </c>
      <c r="P102" s="13">
        <v>20.8</v>
      </c>
      <c r="Q102" s="13">
        <v>27.4</v>
      </c>
      <c r="R102" s="13">
        <v>20.7</v>
      </c>
      <c r="S102" s="13">
        <v>16.5</v>
      </c>
      <c r="T102" s="13">
        <v>24.2</v>
      </c>
      <c r="U102" s="13">
        <v>20</v>
      </c>
      <c r="V102" s="13">
        <v>19.399999999999999</v>
      </c>
      <c r="W102" s="13">
        <v>23.2</v>
      </c>
      <c r="X102" s="13">
        <v>21.5</v>
      </c>
      <c r="Y102" s="13">
        <v>25.7</v>
      </c>
      <c r="Z102" s="13">
        <v>23</v>
      </c>
      <c r="AA102" s="13">
        <v>23.3</v>
      </c>
      <c r="AB102" s="13">
        <v>20</v>
      </c>
      <c r="AC102" s="13">
        <v>31.9</v>
      </c>
      <c r="AD102" s="13">
        <v>20</v>
      </c>
      <c r="AE102" s="13">
        <v>18</v>
      </c>
      <c r="AF102" s="13">
        <v>24.2</v>
      </c>
      <c r="AG102" s="13">
        <v>20.5</v>
      </c>
      <c r="AH102" s="13">
        <v>21.4</v>
      </c>
      <c r="AI102" s="13">
        <v>21</v>
      </c>
      <c r="AJ102" s="13">
        <v>19.2</v>
      </c>
      <c r="AK102" s="13">
        <v>30.7</v>
      </c>
      <c r="AL102" s="13">
        <v>23.9</v>
      </c>
      <c r="AM102" s="13">
        <v>24.7</v>
      </c>
      <c r="AN102" s="13">
        <v>21.9</v>
      </c>
      <c r="AO102" s="13">
        <v>25.8</v>
      </c>
      <c r="AP102" s="14"/>
    </row>
    <row r="103" spans="1:42">
      <c r="A103" s="34">
        <v>4225</v>
      </c>
      <c r="B103" s="15">
        <v>26.9</v>
      </c>
      <c r="C103" s="13">
        <v>19.2</v>
      </c>
      <c r="D103" s="13">
        <v>16.3</v>
      </c>
      <c r="E103" s="13">
        <v>27.4</v>
      </c>
      <c r="F103" s="13">
        <v>17.5</v>
      </c>
      <c r="G103" s="13">
        <v>23.9</v>
      </c>
      <c r="H103" s="13">
        <v>18</v>
      </c>
      <c r="I103" s="13">
        <v>17.8</v>
      </c>
      <c r="J103" s="13">
        <v>21.4</v>
      </c>
      <c r="K103" s="13">
        <v>21.5</v>
      </c>
      <c r="L103" s="13">
        <v>15.8</v>
      </c>
      <c r="M103" s="13">
        <v>16.8</v>
      </c>
      <c r="N103" s="13">
        <v>20.9</v>
      </c>
      <c r="O103" s="13">
        <v>16</v>
      </c>
      <c r="P103" s="13">
        <v>18.2</v>
      </c>
      <c r="Q103" s="13">
        <v>24</v>
      </c>
      <c r="R103" s="13">
        <v>20.3</v>
      </c>
      <c r="S103" s="13">
        <v>12.6</v>
      </c>
      <c r="T103" s="13">
        <v>21.1</v>
      </c>
      <c r="U103" s="13">
        <v>21.4</v>
      </c>
      <c r="V103" s="13">
        <v>25.4</v>
      </c>
      <c r="W103" s="13">
        <v>21.2</v>
      </c>
      <c r="X103" s="13">
        <v>18.600000000000001</v>
      </c>
      <c r="Y103" s="13">
        <v>28.6</v>
      </c>
      <c r="Z103" s="13">
        <v>22.6</v>
      </c>
      <c r="AA103" s="13">
        <v>18.899999999999999</v>
      </c>
      <c r="AB103" s="13">
        <v>17.5</v>
      </c>
      <c r="AC103" s="13">
        <v>28.5</v>
      </c>
      <c r="AD103" s="13">
        <v>34.4</v>
      </c>
      <c r="AE103" s="13">
        <v>19.8</v>
      </c>
      <c r="AF103" s="13">
        <v>19.600000000000001</v>
      </c>
      <c r="AG103" s="13">
        <v>21.2</v>
      </c>
      <c r="AH103" s="13">
        <v>18.899999999999999</v>
      </c>
      <c r="AI103" s="13">
        <v>18.100000000000001</v>
      </c>
      <c r="AJ103" s="13">
        <v>21.1</v>
      </c>
      <c r="AK103" s="13">
        <v>23.6</v>
      </c>
      <c r="AL103" s="13">
        <v>18.100000000000001</v>
      </c>
      <c r="AM103" s="13">
        <v>21.9</v>
      </c>
      <c r="AN103" s="13">
        <v>19.600000000000001</v>
      </c>
      <c r="AO103" s="13">
        <v>30.1</v>
      </c>
      <c r="AP103" s="14"/>
    </row>
    <row r="104" spans="1:42">
      <c r="A104" s="34">
        <v>4271</v>
      </c>
      <c r="B104" s="15">
        <v>34</v>
      </c>
      <c r="C104" s="13">
        <v>23.5</v>
      </c>
      <c r="D104" s="13">
        <v>30.5</v>
      </c>
      <c r="E104" s="13">
        <v>35</v>
      </c>
      <c r="F104" s="13">
        <v>27.5</v>
      </c>
      <c r="G104" s="13">
        <v>35.4</v>
      </c>
      <c r="H104" s="13">
        <v>24.7</v>
      </c>
      <c r="I104" s="13">
        <v>29.7</v>
      </c>
      <c r="J104" s="13">
        <v>26.6</v>
      </c>
      <c r="K104" s="13">
        <v>25.8</v>
      </c>
      <c r="L104" s="13">
        <v>23.3</v>
      </c>
      <c r="M104" s="13">
        <v>22</v>
      </c>
      <c r="N104" s="13">
        <v>25.1</v>
      </c>
      <c r="O104" s="13">
        <v>23.5</v>
      </c>
      <c r="P104" s="13">
        <v>37.700000000000003</v>
      </c>
      <c r="Q104" s="13">
        <v>25.3</v>
      </c>
      <c r="R104" s="13">
        <v>30.2</v>
      </c>
      <c r="S104" s="13">
        <v>32.5</v>
      </c>
      <c r="T104" s="13">
        <v>32.799999999999997</v>
      </c>
      <c r="U104" s="13">
        <v>26.2</v>
      </c>
      <c r="V104" s="13">
        <v>31.5</v>
      </c>
      <c r="W104" s="13">
        <v>24</v>
      </c>
      <c r="X104" s="13">
        <v>31.799999999999997</v>
      </c>
      <c r="Y104" s="13">
        <v>23.8</v>
      </c>
      <c r="Z104" s="13">
        <v>30.4</v>
      </c>
      <c r="AA104" s="13">
        <v>31.4</v>
      </c>
      <c r="AB104" s="13">
        <v>20.9</v>
      </c>
      <c r="AC104" s="13">
        <v>34.200000000000003</v>
      </c>
      <c r="AD104" s="13">
        <v>29.7</v>
      </c>
      <c r="AE104" s="13">
        <v>19.399999999999999</v>
      </c>
      <c r="AF104" s="13">
        <v>26.4</v>
      </c>
      <c r="AG104" s="13">
        <v>23.6</v>
      </c>
      <c r="AH104" s="13">
        <v>24.1</v>
      </c>
      <c r="AI104" s="13">
        <v>21.9</v>
      </c>
      <c r="AJ104" s="13">
        <v>25.5</v>
      </c>
      <c r="AK104" s="13">
        <v>32.299999999999997</v>
      </c>
      <c r="AL104" s="13">
        <v>25.7</v>
      </c>
      <c r="AM104" s="13">
        <v>28.5</v>
      </c>
      <c r="AN104" s="13">
        <v>19.8</v>
      </c>
      <c r="AO104" s="13">
        <v>29.6</v>
      </c>
      <c r="AP104" s="14"/>
    </row>
    <row r="105" spans="1:42">
      <c r="A105" s="34">
        <v>4280</v>
      </c>
      <c r="B105" s="15">
        <v>28.8</v>
      </c>
      <c r="C105" s="13">
        <v>22.1</v>
      </c>
      <c r="D105" s="13">
        <v>18.5</v>
      </c>
      <c r="E105" s="13">
        <v>26.7</v>
      </c>
      <c r="F105" s="13">
        <v>23.1</v>
      </c>
      <c r="G105" s="13">
        <v>21.6</v>
      </c>
      <c r="H105" s="13">
        <v>22.6</v>
      </c>
      <c r="I105" s="13">
        <v>22.6</v>
      </c>
      <c r="J105" s="13">
        <v>21.1</v>
      </c>
      <c r="K105" s="13">
        <v>20.100000000000001</v>
      </c>
      <c r="L105" s="13">
        <v>16.5</v>
      </c>
      <c r="M105" s="13">
        <v>17</v>
      </c>
      <c r="N105" s="13">
        <v>21.6</v>
      </c>
      <c r="O105" s="13">
        <v>19.5</v>
      </c>
      <c r="P105" s="13">
        <v>19</v>
      </c>
      <c r="Q105" s="13">
        <v>29.5</v>
      </c>
      <c r="R105" s="13">
        <v>20.7</v>
      </c>
      <c r="S105" s="13">
        <v>18.600000000000001</v>
      </c>
      <c r="T105" s="13">
        <v>22.9</v>
      </c>
      <c r="U105" s="13">
        <v>29.4</v>
      </c>
      <c r="V105" s="13">
        <v>20.100000000000001</v>
      </c>
      <c r="W105" s="13">
        <v>20.6</v>
      </c>
      <c r="X105" s="13">
        <v>22.6</v>
      </c>
      <c r="Y105" s="13">
        <v>24.2</v>
      </c>
      <c r="Z105" s="13">
        <v>27.3</v>
      </c>
      <c r="AA105" s="13">
        <v>25.6</v>
      </c>
      <c r="AB105" s="13">
        <v>18.5</v>
      </c>
      <c r="AC105" s="13">
        <v>32.9</v>
      </c>
      <c r="AD105" s="13">
        <v>30.4</v>
      </c>
      <c r="AE105" s="13">
        <v>22.6</v>
      </c>
      <c r="AF105" s="13">
        <v>20.100000000000001</v>
      </c>
      <c r="AG105" s="13">
        <v>16.5</v>
      </c>
      <c r="AH105" s="13">
        <v>23.7</v>
      </c>
      <c r="AI105" s="13">
        <v>21.1</v>
      </c>
      <c r="AJ105" s="13">
        <v>20.5</v>
      </c>
      <c r="AK105" s="13">
        <v>29.9</v>
      </c>
      <c r="AL105" s="13">
        <v>23.9</v>
      </c>
      <c r="AM105" s="13">
        <v>25</v>
      </c>
      <c r="AN105" s="13">
        <v>25.6</v>
      </c>
      <c r="AO105" s="13">
        <v>25.9</v>
      </c>
      <c r="AP105" s="14"/>
    </row>
    <row r="106" spans="1:42">
      <c r="A106" s="34">
        <v>4336</v>
      </c>
      <c r="B106" s="15">
        <v>35.6</v>
      </c>
      <c r="C106" s="13">
        <v>26.3</v>
      </c>
      <c r="D106" s="13">
        <v>20</v>
      </c>
      <c r="E106" s="13">
        <v>27.9</v>
      </c>
      <c r="F106" s="13">
        <v>20.7</v>
      </c>
      <c r="G106" s="13">
        <v>24.5</v>
      </c>
      <c r="H106" s="13">
        <v>19.100000000000001</v>
      </c>
      <c r="I106" s="13">
        <v>25.2</v>
      </c>
      <c r="J106" s="13">
        <v>24.5</v>
      </c>
      <c r="K106" s="13">
        <v>20.3</v>
      </c>
      <c r="L106" s="13">
        <v>23</v>
      </c>
      <c r="M106" s="13">
        <v>24.4</v>
      </c>
      <c r="N106" s="13">
        <v>26.7</v>
      </c>
      <c r="O106" s="13">
        <v>22.3</v>
      </c>
      <c r="P106" s="13">
        <v>20.3</v>
      </c>
      <c r="Q106" s="13">
        <v>29</v>
      </c>
      <c r="R106" s="13">
        <v>19.899999999999999</v>
      </c>
      <c r="S106" s="13">
        <v>20.9</v>
      </c>
      <c r="T106" s="13">
        <v>25.7</v>
      </c>
      <c r="U106" s="13">
        <v>25.9</v>
      </c>
      <c r="V106" s="13">
        <v>21.7</v>
      </c>
      <c r="W106" s="13">
        <v>23.1</v>
      </c>
      <c r="X106" s="13">
        <v>22.4</v>
      </c>
      <c r="Y106" s="13">
        <v>28.3</v>
      </c>
      <c r="Z106" s="13">
        <v>25.9</v>
      </c>
      <c r="AA106" s="13">
        <v>22.9</v>
      </c>
      <c r="AB106" s="13">
        <v>19</v>
      </c>
      <c r="AC106" s="13">
        <v>29.6</v>
      </c>
      <c r="AD106" s="13">
        <v>28.1</v>
      </c>
      <c r="AE106" s="13">
        <v>25.2</v>
      </c>
      <c r="AF106" s="13">
        <v>30.7</v>
      </c>
      <c r="AG106" s="13">
        <v>17</v>
      </c>
      <c r="AH106" s="13">
        <v>27.4</v>
      </c>
      <c r="AI106" s="13">
        <v>25.7</v>
      </c>
      <c r="AJ106" s="13">
        <v>25.2</v>
      </c>
      <c r="AK106" s="13">
        <v>24.7</v>
      </c>
      <c r="AL106" s="13">
        <v>24.5</v>
      </c>
      <c r="AM106" s="13">
        <v>30.2</v>
      </c>
      <c r="AN106" s="13">
        <v>25</v>
      </c>
      <c r="AO106" s="13">
        <v>28.3</v>
      </c>
      <c r="AP106" s="14"/>
    </row>
    <row r="107" spans="1:42">
      <c r="A107" s="34">
        <v>4371</v>
      </c>
      <c r="B107" s="15">
        <v>24.9</v>
      </c>
      <c r="C107" s="13">
        <v>22.9</v>
      </c>
      <c r="D107" s="13">
        <v>21.3</v>
      </c>
      <c r="E107" s="13">
        <v>27.2</v>
      </c>
      <c r="F107" s="13">
        <v>23.6</v>
      </c>
      <c r="G107" s="13">
        <v>18.600000000000001</v>
      </c>
      <c r="H107" s="13">
        <v>22.4</v>
      </c>
      <c r="I107" s="13">
        <v>25.4</v>
      </c>
      <c r="J107" s="13">
        <v>22.6</v>
      </c>
      <c r="K107" s="13">
        <v>20</v>
      </c>
      <c r="L107" s="13">
        <v>20.8</v>
      </c>
      <c r="M107" s="13">
        <v>21.8</v>
      </c>
      <c r="N107" s="13">
        <v>19.3</v>
      </c>
      <c r="O107" s="13">
        <v>19.8</v>
      </c>
      <c r="P107" s="13">
        <v>23.8</v>
      </c>
      <c r="Q107" s="13">
        <v>21.9</v>
      </c>
      <c r="R107" s="13">
        <v>23.1</v>
      </c>
      <c r="S107" s="13">
        <v>18.100000000000001</v>
      </c>
      <c r="T107" s="13">
        <v>23.8</v>
      </c>
      <c r="U107" s="13">
        <v>18.600000000000001</v>
      </c>
      <c r="V107" s="13">
        <v>23.7</v>
      </c>
      <c r="W107" s="13">
        <v>19.2</v>
      </c>
      <c r="X107" s="13">
        <v>26</v>
      </c>
      <c r="Y107" s="13">
        <v>20</v>
      </c>
      <c r="Z107" s="13">
        <v>25.5</v>
      </c>
      <c r="AA107" s="13">
        <v>27.2</v>
      </c>
      <c r="AB107" s="13">
        <v>20</v>
      </c>
      <c r="AC107" s="13">
        <v>28.8</v>
      </c>
      <c r="AD107" s="13">
        <v>22.4</v>
      </c>
      <c r="AE107" s="13">
        <v>16.2</v>
      </c>
      <c r="AF107" s="13">
        <v>24.3</v>
      </c>
      <c r="AG107" s="13">
        <v>19.7</v>
      </c>
      <c r="AH107" s="13">
        <v>24.2</v>
      </c>
      <c r="AI107" s="13">
        <v>18.8</v>
      </c>
      <c r="AJ107" s="13">
        <v>24.1</v>
      </c>
      <c r="AK107" s="13">
        <v>25.5</v>
      </c>
      <c r="AL107" s="13">
        <v>22</v>
      </c>
      <c r="AM107" s="13">
        <v>24.8</v>
      </c>
      <c r="AN107" s="13">
        <v>28.6</v>
      </c>
      <c r="AO107" s="13">
        <v>26.8</v>
      </c>
      <c r="AP107" s="14"/>
    </row>
    <row r="108" spans="1:42">
      <c r="A108" s="34">
        <v>4464</v>
      </c>
      <c r="B108" s="15">
        <v>28.5</v>
      </c>
      <c r="C108" s="13">
        <v>19.5</v>
      </c>
      <c r="D108" s="13">
        <v>24.5</v>
      </c>
      <c r="E108" s="13">
        <v>34.299999999999997</v>
      </c>
      <c r="F108" s="13">
        <v>26.7</v>
      </c>
      <c r="G108" s="13">
        <v>23.1</v>
      </c>
      <c r="H108" s="13">
        <v>34.4</v>
      </c>
      <c r="I108" s="13">
        <v>24.3</v>
      </c>
      <c r="J108" s="13">
        <v>28.8</v>
      </c>
      <c r="K108" s="13">
        <v>25.3</v>
      </c>
      <c r="L108" s="13">
        <v>21.5</v>
      </c>
      <c r="M108" s="13">
        <v>23.1</v>
      </c>
      <c r="N108" s="13">
        <v>24.8</v>
      </c>
      <c r="O108" s="13">
        <v>21</v>
      </c>
      <c r="P108" s="13">
        <v>23.3</v>
      </c>
      <c r="Q108" s="13">
        <v>24.6</v>
      </c>
      <c r="R108" s="13">
        <v>23.9</v>
      </c>
      <c r="S108" s="13">
        <v>19.7</v>
      </c>
      <c r="T108" s="13">
        <v>32.700000000000003</v>
      </c>
      <c r="U108" s="13">
        <v>26.7</v>
      </c>
      <c r="V108" s="13">
        <v>24</v>
      </c>
      <c r="W108" s="13">
        <v>26.3</v>
      </c>
      <c r="X108" s="13">
        <v>28.8</v>
      </c>
      <c r="Y108" s="13">
        <v>22</v>
      </c>
      <c r="Z108" s="13">
        <v>28</v>
      </c>
      <c r="AA108" s="13">
        <v>25.3</v>
      </c>
      <c r="AB108" s="13">
        <v>23.6</v>
      </c>
      <c r="AC108" s="13">
        <v>39.200000000000003</v>
      </c>
      <c r="AD108" s="13">
        <v>28</v>
      </c>
      <c r="AE108" s="13">
        <v>21.4</v>
      </c>
      <c r="AF108" s="13">
        <v>26.2</v>
      </c>
      <c r="AG108" s="13">
        <v>23.7</v>
      </c>
      <c r="AH108" s="13">
        <v>23</v>
      </c>
      <c r="AI108" s="13">
        <v>23.1</v>
      </c>
      <c r="AJ108" s="13">
        <v>22.4</v>
      </c>
      <c r="AK108" s="13">
        <v>30.5</v>
      </c>
      <c r="AL108" s="13">
        <v>21.8</v>
      </c>
      <c r="AM108" s="13">
        <v>31.4</v>
      </c>
      <c r="AN108" s="13">
        <v>30.9</v>
      </c>
      <c r="AO108" s="13">
        <v>28.8</v>
      </c>
      <c r="AP108" s="14"/>
    </row>
    <row r="109" spans="1:42">
      <c r="A109" s="34">
        <v>4466</v>
      </c>
      <c r="B109" s="15">
        <v>34.5</v>
      </c>
      <c r="C109" s="13">
        <v>26.5</v>
      </c>
      <c r="D109" s="13">
        <v>23.4</v>
      </c>
      <c r="E109" s="13">
        <v>31.700000000000003</v>
      </c>
      <c r="F109" s="13">
        <v>23</v>
      </c>
      <c r="G109" s="13">
        <v>31.6</v>
      </c>
      <c r="H109" s="13">
        <v>21.1</v>
      </c>
      <c r="I109" s="13">
        <v>29.8</v>
      </c>
      <c r="J109" s="13">
        <v>22.2</v>
      </c>
      <c r="K109" s="13">
        <v>26.1</v>
      </c>
      <c r="L109" s="13">
        <v>25.4</v>
      </c>
      <c r="M109" s="13">
        <v>22.3</v>
      </c>
      <c r="N109" s="13">
        <v>23.3</v>
      </c>
      <c r="O109" s="13">
        <v>21.7</v>
      </c>
      <c r="P109" s="13">
        <v>35.6</v>
      </c>
      <c r="Q109" s="13">
        <v>26.1</v>
      </c>
      <c r="R109" s="13">
        <v>28</v>
      </c>
      <c r="S109" s="13">
        <v>27.4</v>
      </c>
      <c r="T109" s="13">
        <v>25.9</v>
      </c>
      <c r="U109" s="13">
        <v>19.5</v>
      </c>
      <c r="V109" s="13">
        <v>28.9</v>
      </c>
      <c r="W109" s="13">
        <v>22</v>
      </c>
      <c r="X109" s="13">
        <v>32.5</v>
      </c>
      <c r="Y109" s="13">
        <v>19.7</v>
      </c>
      <c r="Z109" s="13">
        <v>29.3</v>
      </c>
      <c r="AA109" s="13">
        <v>31</v>
      </c>
      <c r="AB109" s="13">
        <v>18.899999999999999</v>
      </c>
      <c r="AC109" s="13">
        <v>30.1</v>
      </c>
      <c r="AD109" s="13">
        <v>28.1</v>
      </c>
      <c r="AE109" s="13">
        <v>20.6</v>
      </c>
      <c r="AF109" s="13">
        <v>21.1</v>
      </c>
      <c r="AG109" s="13">
        <v>28</v>
      </c>
      <c r="AH109" s="13">
        <v>25.7</v>
      </c>
      <c r="AI109" s="13">
        <v>24</v>
      </c>
      <c r="AJ109" s="13">
        <v>21</v>
      </c>
      <c r="AK109" s="13">
        <v>29.3</v>
      </c>
      <c r="AL109" s="13">
        <v>23.9</v>
      </c>
      <c r="AM109" s="13">
        <v>21.7</v>
      </c>
      <c r="AN109" s="13">
        <v>23</v>
      </c>
      <c r="AO109" s="13">
        <v>24.4</v>
      </c>
      <c r="AP109" s="14"/>
    </row>
    <row r="110" spans="1:42">
      <c r="A110" s="34">
        <v>4501</v>
      </c>
      <c r="B110" s="15">
        <v>27.8</v>
      </c>
      <c r="C110" s="13">
        <v>29.8</v>
      </c>
      <c r="D110" s="13">
        <v>25.5</v>
      </c>
      <c r="E110" s="13">
        <v>30.8</v>
      </c>
      <c r="F110" s="13">
        <v>28.4</v>
      </c>
      <c r="G110" s="13">
        <v>25.2</v>
      </c>
      <c r="H110" s="13">
        <v>28.3</v>
      </c>
      <c r="I110" s="13">
        <v>29.5</v>
      </c>
      <c r="J110" s="13">
        <v>33.200000000000003</v>
      </c>
      <c r="K110" s="13">
        <v>28.6</v>
      </c>
      <c r="L110" s="13">
        <v>27.7</v>
      </c>
      <c r="M110" s="13">
        <v>25.8</v>
      </c>
      <c r="N110" s="13">
        <v>28.7</v>
      </c>
      <c r="O110" s="13">
        <v>28.1</v>
      </c>
      <c r="P110" s="13">
        <v>28.6</v>
      </c>
      <c r="Q110" s="13">
        <v>29.7</v>
      </c>
      <c r="R110" s="13">
        <v>27.5</v>
      </c>
      <c r="S110" s="13">
        <v>28.3</v>
      </c>
      <c r="T110" s="13">
        <v>28.6</v>
      </c>
      <c r="U110" s="13">
        <v>29</v>
      </c>
      <c r="V110" s="13">
        <v>26.5</v>
      </c>
      <c r="W110" s="13">
        <v>27.3</v>
      </c>
      <c r="X110" s="13">
        <v>28</v>
      </c>
      <c r="Y110" s="13">
        <v>25.5</v>
      </c>
      <c r="Z110" s="13">
        <v>31.200000000000003</v>
      </c>
      <c r="AA110" s="13">
        <v>28.7</v>
      </c>
      <c r="AB110" s="13">
        <v>25.1</v>
      </c>
      <c r="AC110" s="13">
        <v>40.9</v>
      </c>
      <c r="AD110" s="13">
        <v>27.9</v>
      </c>
      <c r="AE110" s="13">
        <v>28.4</v>
      </c>
      <c r="AF110" s="13">
        <v>39.1</v>
      </c>
      <c r="AG110" s="13">
        <v>24.7</v>
      </c>
      <c r="AH110" s="13">
        <v>29.8</v>
      </c>
      <c r="AI110" s="13">
        <v>23.4</v>
      </c>
      <c r="AJ110" s="13">
        <v>25.4</v>
      </c>
      <c r="AK110" s="13">
        <v>27.9</v>
      </c>
      <c r="AL110" s="13">
        <v>27.6</v>
      </c>
      <c r="AM110" s="13">
        <v>37.5</v>
      </c>
      <c r="AN110" s="13">
        <v>31.5</v>
      </c>
      <c r="AO110" s="13">
        <v>28.6</v>
      </c>
      <c r="AP110" s="14"/>
    </row>
    <row r="111" spans="1:42">
      <c r="A111" s="34">
        <v>4625</v>
      </c>
      <c r="B111" s="15">
        <v>34</v>
      </c>
      <c r="C111" s="13">
        <v>22.5</v>
      </c>
      <c r="D111" s="13">
        <v>26.8</v>
      </c>
      <c r="E111" s="13">
        <v>30.3</v>
      </c>
      <c r="F111" s="13">
        <v>24.7</v>
      </c>
      <c r="G111" s="13">
        <v>25.8</v>
      </c>
      <c r="H111" s="13">
        <v>19.399999999999999</v>
      </c>
      <c r="I111" s="13">
        <v>26.3</v>
      </c>
      <c r="J111" s="13">
        <v>29.5</v>
      </c>
      <c r="K111" s="13">
        <v>21.3</v>
      </c>
      <c r="L111" s="13">
        <v>23.5</v>
      </c>
      <c r="M111" s="13">
        <v>25</v>
      </c>
      <c r="N111" s="13">
        <v>21.3</v>
      </c>
      <c r="O111" s="13">
        <v>25.5</v>
      </c>
      <c r="P111" s="13">
        <v>31.299999999999997</v>
      </c>
      <c r="Q111" s="13">
        <v>23.4</v>
      </c>
      <c r="R111" s="13">
        <v>28.2</v>
      </c>
      <c r="S111" s="13">
        <v>23</v>
      </c>
      <c r="T111" s="13">
        <v>27.9</v>
      </c>
      <c r="U111" s="13">
        <v>19.8</v>
      </c>
      <c r="V111" s="13">
        <v>29</v>
      </c>
      <c r="W111" s="13">
        <v>21</v>
      </c>
      <c r="X111" s="13">
        <v>31.799999999999997</v>
      </c>
      <c r="Y111" s="13">
        <v>25.5</v>
      </c>
      <c r="Z111" s="13">
        <v>29.9</v>
      </c>
      <c r="AA111" s="13">
        <v>33.5</v>
      </c>
      <c r="AB111" s="13">
        <v>24.6</v>
      </c>
      <c r="AC111" s="13">
        <v>31.700000000000003</v>
      </c>
      <c r="AD111" s="13">
        <v>28.9</v>
      </c>
      <c r="AE111" s="13">
        <v>17.899999999999999</v>
      </c>
      <c r="AF111" s="13">
        <v>24.4</v>
      </c>
      <c r="AG111" s="13">
        <v>25.3</v>
      </c>
      <c r="AH111" s="13">
        <v>24.2</v>
      </c>
      <c r="AI111" s="13">
        <v>25.1</v>
      </c>
      <c r="AJ111" s="13">
        <v>24.4</v>
      </c>
      <c r="AK111" s="13">
        <v>27.7</v>
      </c>
      <c r="AL111" s="13">
        <v>24.3</v>
      </c>
      <c r="AM111" s="13">
        <v>21.8</v>
      </c>
      <c r="AN111" s="13">
        <v>21.6</v>
      </c>
      <c r="AO111" s="13">
        <v>26.3</v>
      </c>
      <c r="AP111" s="14"/>
    </row>
    <row r="112" spans="1:42">
      <c r="A112" s="34">
        <v>4642</v>
      </c>
      <c r="B112" s="15">
        <v>27</v>
      </c>
      <c r="C112" s="13">
        <v>24.8</v>
      </c>
      <c r="D112" s="13">
        <v>21.5</v>
      </c>
      <c r="E112" s="13">
        <v>30.8</v>
      </c>
      <c r="F112" s="13">
        <v>26.1</v>
      </c>
      <c r="G112" s="13">
        <v>25.1</v>
      </c>
      <c r="H112" s="13">
        <v>27.6</v>
      </c>
      <c r="I112" s="13">
        <v>25.8</v>
      </c>
      <c r="J112" s="13">
        <v>22.1</v>
      </c>
      <c r="K112" s="13">
        <v>22</v>
      </c>
      <c r="L112" s="13">
        <v>19</v>
      </c>
      <c r="M112" s="13">
        <v>22.2</v>
      </c>
      <c r="N112" s="13">
        <v>20.100000000000001</v>
      </c>
      <c r="O112" s="13">
        <v>23</v>
      </c>
      <c r="P112" s="13">
        <v>27.6</v>
      </c>
      <c r="Q112" s="13">
        <v>21.7</v>
      </c>
      <c r="R112" s="13">
        <v>23</v>
      </c>
      <c r="S112" s="13">
        <v>22.2</v>
      </c>
      <c r="T112" s="13">
        <v>29.8</v>
      </c>
      <c r="U112" s="13">
        <v>21.2</v>
      </c>
      <c r="V112" s="13">
        <v>27.8</v>
      </c>
      <c r="W112" s="13">
        <v>20.8</v>
      </c>
      <c r="X112" s="13">
        <v>28.3</v>
      </c>
      <c r="Y112" s="13">
        <v>23.9</v>
      </c>
      <c r="Z112" s="13">
        <v>30.3</v>
      </c>
      <c r="AA112" s="13">
        <v>28.2</v>
      </c>
      <c r="AB112" s="13">
        <v>21.2</v>
      </c>
      <c r="AC112" s="13">
        <v>26.8</v>
      </c>
      <c r="AD112" s="13">
        <v>25.6</v>
      </c>
      <c r="AE112" s="13">
        <v>19.899999999999999</v>
      </c>
      <c r="AF112" s="13">
        <v>20.9</v>
      </c>
      <c r="AG112" s="13">
        <v>22.1</v>
      </c>
      <c r="AH112" s="13">
        <v>24.5</v>
      </c>
      <c r="AI112" s="13">
        <v>20.399999999999999</v>
      </c>
      <c r="AJ112" s="13">
        <v>22.4</v>
      </c>
      <c r="AK112" s="13">
        <v>28</v>
      </c>
      <c r="AL112" s="13">
        <v>21.6</v>
      </c>
      <c r="AM112" s="13">
        <v>22.6</v>
      </c>
      <c r="AN112" s="13">
        <v>22.1</v>
      </c>
      <c r="AO112" s="13">
        <v>22.8</v>
      </c>
      <c r="AP112" s="14"/>
    </row>
    <row r="113" spans="1:42">
      <c r="A113" s="34">
        <v>4745</v>
      </c>
      <c r="B113" s="15">
        <v>26.4</v>
      </c>
      <c r="C113" s="13">
        <v>23.8</v>
      </c>
      <c r="D113" s="13">
        <v>22.7</v>
      </c>
      <c r="E113" s="13">
        <v>25.6</v>
      </c>
      <c r="F113" s="13">
        <v>25.2</v>
      </c>
      <c r="G113" s="13">
        <v>21.3</v>
      </c>
      <c r="H113" s="13">
        <v>25.5</v>
      </c>
      <c r="I113" s="13">
        <v>25.6</v>
      </c>
      <c r="J113" s="13">
        <v>22.3</v>
      </c>
      <c r="K113" s="13">
        <v>21.6</v>
      </c>
      <c r="L113" s="13">
        <v>20.2</v>
      </c>
      <c r="M113" s="13">
        <v>20.3</v>
      </c>
      <c r="N113" s="13">
        <v>21.7</v>
      </c>
      <c r="O113" s="13">
        <v>22.8</v>
      </c>
      <c r="P113" s="13">
        <v>23.2</v>
      </c>
      <c r="Q113" s="13">
        <v>20.8</v>
      </c>
      <c r="R113" s="13">
        <v>24.5</v>
      </c>
      <c r="S113" s="13">
        <v>22.4</v>
      </c>
      <c r="T113" s="13">
        <v>28.8</v>
      </c>
      <c r="U113" s="13">
        <v>20.100000000000001</v>
      </c>
      <c r="V113" s="13">
        <v>21.6</v>
      </c>
      <c r="W113" s="13">
        <v>18.600000000000001</v>
      </c>
      <c r="X113" s="13">
        <v>31.5</v>
      </c>
      <c r="Y113" s="13">
        <v>23.1</v>
      </c>
      <c r="Z113" s="13">
        <v>26.9</v>
      </c>
      <c r="AA113" s="13">
        <v>24.7</v>
      </c>
      <c r="AB113" s="13">
        <v>19.3</v>
      </c>
      <c r="AC113" s="13">
        <v>26.2</v>
      </c>
      <c r="AD113" s="13">
        <v>24.3</v>
      </c>
      <c r="AE113" s="13">
        <v>18</v>
      </c>
      <c r="AF113" s="13">
        <v>21</v>
      </c>
      <c r="AG113" s="13">
        <v>21.1</v>
      </c>
      <c r="AH113" s="13">
        <v>25.2</v>
      </c>
      <c r="AI113" s="13">
        <v>20.6</v>
      </c>
      <c r="AJ113" s="13">
        <v>20.7</v>
      </c>
      <c r="AK113" s="13">
        <v>28.8</v>
      </c>
      <c r="AL113" s="13">
        <v>21.1</v>
      </c>
      <c r="AM113" s="13">
        <v>20.7</v>
      </c>
      <c r="AN113" s="13">
        <v>22.8</v>
      </c>
      <c r="AO113" s="13">
        <v>23.3</v>
      </c>
      <c r="AP113" s="14"/>
    </row>
    <row r="114" spans="1:42">
      <c r="A114" s="34">
        <v>4887</v>
      </c>
      <c r="B114" s="15">
        <v>49</v>
      </c>
      <c r="C114" s="13">
        <v>26.8</v>
      </c>
      <c r="D114" s="13">
        <v>29.9</v>
      </c>
      <c r="E114" s="13">
        <v>37.1</v>
      </c>
      <c r="F114" s="13">
        <v>27.4</v>
      </c>
      <c r="G114" s="13">
        <v>31.9</v>
      </c>
      <c r="H114" s="13">
        <v>32.700000000000003</v>
      </c>
      <c r="I114" s="13">
        <v>29.7</v>
      </c>
      <c r="J114" s="13">
        <v>29.6</v>
      </c>
      <c r="K114" s="13">
        <v>25.3</v>
      </c>
      <c r="L114" s="13">
        <v>28.4</v>
      </c>
      <c r="M114" s="13">
        <v>29.5</v>
      </c>
      <c r="N114" s="13">
        <v>33.299999999999997</v>
      </c>
      <c r="O114" s="13">
        <v>24.9</v>
      </c>
      <c r="P114" s="13">
        <v>29.7</v>
      </c>
      <c r="Q114" s="13">
        <v>30.3</v>
      </c>
      <c r="R114" s="13">
        <v>30.1</v>
      </c>
      <c r="S114" s="13">
        <v>22.9</v>
      </c>
      <c r="T114" s="13">
        <v>33.700000000000003</v>
      </c>
      <c r="U114" s="13">
        <v>30.1</v>
      </c>
      <c r="V114" s="13">
        <v>33.1</v>
      </c>
      <c r="W114" s="13">
        <v>29.3</v>
      </c>
      <c r="X114" s="13">
        <v>31.799999999999997</v>
      </c>
      <c r="Y114" s="13">
        <v>33.6</v>
      </c>
      <c r="Z114" s="13">
        <v>36.700000000000003</v>
      </c>
      <c r="AA114" s="13">
        <v>34.299999999999997</v>
      </c>
      <c r="AB114" s="13">
        <v>26.9</v>
      </c>
      <c r="AC114" s="13">
        <v>37</v>
      </c>
      <c r="AD114" s="13">
        <v>36</v>
      </c>
      <c r="AE114" s="13">
        <v>28.5</v>
      </c>
      <c r="AF114" s="13">
        <v>34.9</v>
      </c>
      <c r="AG114" s="13">
        <v>23.5</v>
      </c>
      <c r="AH114" s="13">
        <v>33.4</v>
      </c>
      <c r="AI114" s="13">
        <v>25.5</v>
      </c>
      <c r="AJ114" s="13">
        <v>30.4</v>
      </c>
      <c r="AK114" s="13">
        <v>38.1</v>
      </c>
      <c r="AL114" s="13">
        <v>28.9</v>
      </c>
      <c r="AM114" s="13">
        <v>35.4</v>
      </c>
      <c r="AN114" s="13">
        <v>32.299999999999997</v>
      </c>
      <c r="AO114" s="13">
        <v>30.1</v>
      </c>
      <c r="AP114" s="14"/>
    </row>
    <row r="115" spans="1:42">
      <c r="A115" s="34">
        <v>4911</v>
      </c>
      <c r="B115" s="15">
        <v>34.5</v>
      </c>
      <c r="C115" s="13">
        <v>16.399999999999999</v>
      </c>
      <c r="D115" s="13">
        <v>20.5</v>
      </c>
      <c r="E115" s="13">
        <v>27.1</v>
      </c>
      <c r="F115" s="13">
        <v>19.899999999999999</v>
      </c>
      <c r="G115" s="13">
        <v>23.9</v>
      </c>
      <c r="H115" s="13">
        <v>24.9</v>
      </c>
      <c r="I115" s="13">
        <v>17.3</v>
      </c>
      <c r="J115" s="13">
        <v>21.3</v>
      </c>
      <c r="K115" s="13">
        <v>19.2</v>
      </c>
      <c r="L115" s="13">
        <v>17</v>
      </c>
      <c r="M115" s="13">
        <v>18.2</v>
      </c>
      <c r="N115" s="13">
        <v>25.4</v>
      </c>
      <c r="O115" s="13">
        <v>17.8</v>
      </c>
      <c r="P115" s="13">
        <v>20.9</v>
      </c>
      <c r="Q115" s="13">
        <v>21</v>
      </c>
      <c r="R115" s="13">
        <v>20</v>
      </c>
      <c r="S115" s="13">
        <v>14.3</v>
      </c>
      <c r="T115" s="13">
        <v>23.3</v>
      </c>
      <c r="U115" s="13">
        <v>19.3</v>
      </c>
      <c r="V115" s="13">
        <v>20.2</v>
      </c>
      <c r="W115" s="13">
        <v>25</v>
      </c>
      <c r="X115" s="13">
        <v>25.5</v>
      </c>
      <c r="Y115" s="13">
        <v>25.7</v>
      </c>
      <c r="Z115" s="13">
        <v>24.4</v>
      </c>
      <c r="AA115" s="13">
        <v>23.7</v>
      </c>
      <c r="AB115" s="13">
        <v>21.1</v>
      </c>
      <c r="AC115" s="13">
        <v>28.8</v>
      </c>
      <c r="AD115" s="13">
        <v>25.9</v>
      </c>
      <c r="AE115" s="13">
        <v>21.8</v>
      </c>
      <c r="AF115" s="13">
        <v>22.5</v>
      </c>
      <c r="AG115" s="13">
        <v>22</v>
      </c>
      <c r="AH115" s="13">
        <v>23.4</v>
      </c>
      <c r="AI115" s="13">
        <v>18.100000000000001</v>
      </c>
      <c r="AJ115" s="13">
        <v>17.399999999999999</v>
      </c>
      <c r="AK115" s="13">
        <v>30.7</v>
      </c>
      <c r="AL115" s="13">
        <v>21.2</v>
      </c>
      <c r="AM115" s="13">
        <v>20</v>
      </c>
      <c r="AN115" s="13">
        <v>20.8</v>
      </c>
      <c r="AO115" s="13">
        <v>25</v>
      </c>
      <c r="AP115" s="14"/>
    </row>
    <row r="116" spans="1:42">
      <c r="A116" s="34">
        <v>4919</v>
      </c>
      <c r="B116" s="15">
        <v>32.5</v>
      </c>
      <c r="C116" s="13">
        <v>35.1</v>
      </c>
      <c r="D116" s="13">
        <v>31.299999999999997</v>
      </c>
      <c r="E116" s="13">
        <v>36</v>
      </c>
      <c r="F116" s="13">
        <v>29.3</v>
      </c>
      <c r="G116" s="13">
        <v>32</v>
      </c>
      <c r="H116" s="13">
        <v>27.4</v>
      </c>
      <c r="I116" s="13">
        <v>38.700000000000003</v>
      </c>
      <c r="J116" s="13">
        <v>34.6</v>
      </c>
      <c r="K116" s="13">
        <v>29.8</v>
      </c>
      <c r="L116" s="13">
        <v>32</v>
      </c>
      <c r="M116" s="13">
        <v>28.7</v>
      </c>
      <c r="N116" s="13">
        <v>29.6</v>
      </c>
      <c r="O116" s="13">
        <v>27.9</v>
      </c>
      <c r="P116" s="13">
        <v>46.1</v>
      </c>
      <c r="Q116" s="13">
        <v>27.4</v>
      </c>
      <c r="R116" s="13">
        <v>33.6</v>
      </c>
      <c r="S116" s="13">
        <v>31.700000000000003</v>
      </c>
      <c r="T116" s="13">
        <v>37.700000000000003</v>
      </c>
      <c r="U116" s="13">
        <v>30.1</v>
      </c>
      <c r="V116" s="13">
        <v>33.1</v>
      </c>
      <c r="W116" s="13">
        <v>25.8</v>
      </c>
      <c r="X116" s="13">
        <v>40.5</v>
      </c>
      <c r="Y116" s="13">
        <v>24.2</v>
      </c>
      <c r="Z116" s="13">
        <v>41.7</v>
      </c>
      <c r="AA116" s="13">
        <v>37</v>
      </c>
      <c r="AB116" s="13">
        <v>25.5</v>
      </c>
      <c r="AC116" s="13">
        <v>40.6</v>
      </c>
      <c r="AD116" s="13">
        <v>35</v>
      </c>
      <c r="AE116" s="13">
        <v>22.2</v>
      </c>
      <c r="AF116" s="13">
        <v>23.3</v>
      </c>
      <c r="AG116" s="13">
        <v>33.200000000000003</v>
      </c>
      <c r="AH116" s="13">
        <v>31.299999999999997</v>
      </c>
      <c r="AI116" s="13">
        <v>27.1</v>
      </c>
      <c r="AJ116" s="13">
        <v>24.7</v>
      </c>
      <c r="AK116" s="13">
        <v>34.700000000000003</v>
      </c>
      <c r="AL116" s="13">
        <v>28.3</v>
      </c>
      <c r="AM116" s="13">
        <v>28.4</v>
      </c>
      <c r="AN116" s="13">
        <v>26.3</v>
      </c>
      <c r="AO116" s="13">
        <v>29.1</v>
      </c>
      <c r="AP116" s="14"/>
    </row>
    <row r="117" spans="1:42">
      <c r="A117" s="34">
        <v>4928</v>
      </c>
      <c r="B117" s="15">
        <v>38.700000000000003</v>
      </c>
      <c r="C117" s="13">
        <v>16.899999999999999</v>
      </c>
      <c r="D117" s="13">
        <v>23.5</v>
      </c>
      <c r="E117" s="13">
        <v>27.3</v>
      </c>
      <c r="F117" s="13">
        <v>25.8</v>
      </c>
      <c r="G117" s="13">
        <v>25</v>
      </c>
      <c r="H117" s="13">
        <v>20.7</v>
      </c>
      <c r="I117" s="13">
        <v>22</v>
      </c>
      <c r="J117" s="13">
        <v>24</v>
      </c>
      <c r="K117" s="13">
        <v>19.3</v>
      </c>
      <c r="L117" s="13">
        <v>18.600000000000001</v>
      </c>
      <c r="M117" s="13">
        <v>20.9</v>
      </c>
      <c r="N117" s="13">
        <v>25.6</v>
      </c>
      <c r="O117" s="13">
        <v>26</v>
      </c>
      <c r="P117" s="13">
        <v>23.6</v>
      </c>
      <c r="Q117" s="13">
        <v>34.299999999999997</v>
      </c>
      <c r="R117" s="13">
        <v>20.3</v>
      </c>
      <c r="S117" s="13">
        <v>15</v>
      </c>
      <c r="T117" s="13">
        <v>23.2</v>
      </c>
      <c r="U117" s="13">
        <v>22.6</v>
      </c>
      <c r="V117" s="13">
        <v>23.1</v>
      </c>
      <c r="W117" s="13">
        <v>20.2</v>
      </c>
      <c r="X117" s="13">
        <v>23.2</v>
      </c>
      <c r="Y117" s="13">
        <v>24.5</v>
      </c>
      <c r="Z117" s="13">
        <v>30.9</v>
      </c>
      <c r="AA117" s="13">
        <v>25.5</v>
      </c>
      <c r="AB117" s="13">
        <v>20.100000000000001</v>
      </c>
      <c r="AC117" s="13">
        <v>29.9</v>
      </c>
      <c r="AD117" s="13">
        <v>29.7</v>
      </c>
      <c r="AE117" s="13">
        <v>27</v>
      </c>
      <c r="AF117" s="13">
        <v>26.4</v>
      </c>
      <c r="AG117" s="13">
        <v>21.4</v>
      </c>
      <c r="AH117" s="13">
        <v>22.6</v>
      </c>
      <c r="AI117" s="13">
        <v>18.8</v>
      </c>
      <c r="AJ117" s="13">
        <v>19.100000000000001</v>
      </c>
      <c r="AK117" s="13">
        <v>27.3</v>
      </c>
      <c r="AL117" s="13">
        <v>26.2</v>
      </c>
      <c r="AM117" s="13">
        <v>24.9</v>
      </c>
      <c r="AN117" s="13">
        <v>26.8</v>
      </c>
      <c r="AO117" s="13">
        <v>28.7</v>
      </c>
      <c r="AP117" s="14"/>
    </row>
    <row r="118" spans="1:42">
      <c r="A118" s="34">
        <v>4931</v>
      </c>
      <c r="B118" s="15">
        <v>39.799999999999997</v>
      </c>
      <c r="C118" s="13">
        <v>18.5</v>
      </c>
      <c r="D118" s="13">
        <v>22.2</v>
      </c>
      <c r="E118" s="13">
        <v>28.3</v>
      </c>
      <c r="F118" s="13">
        <v>21.7</v>
      </c>
      <c r="G118" s="13">
        <v>24</v>
      </c>
      <c r="H118" s="13">
        <v>17.399999999999999</v>
      </c>
      <c r="I118" s="13">
        <v>20.9</v>
      </c>
      <c r="J118" s="13">
        <v>20.399999999999999</v>
      </c>
      <c r="K118" s="13">
        <v>20.5</v>
      </c>
      <c r="L118" s="13">
        <v>19.3</v>
      </c>
      <c r="M118" s="13">
        <v>18.5</v>
      </c>
      <c r="N118" s="13">
        <v>23.4</v>
      </c>
      <c r="O118" s="13">
        <v>22.3</v>
      </c>
      <c r="P118" s="13">
        <v>18.8</v>
      </c>
      <c r="Q118" s="13">
        <v>29</v>
      </c>
      <c r="R118" s="13">
        <v>22.1</v>
      </c>
      <c r="S118" s="13">
        <v>16.3</v>
      </c>
      <c r="T118" s="13">
        <v>25</v>
      </c>
      <c r="U118" s="13">
        <v>27.6</v>
      </c>
      <c r="V118" s="13">
        <v>24</v>
      </c>
      <c r="W118" s="13">
        <v>23.7</v>
      </c>
      <c r="X118" s="13">
        <v>26.3</v>
      </c>
      <c r="Y118" s="13">
        <v>26.8</v>
      </c>
      <c r="Z118" s="13">
        <v>27.9</v>
      </c>
      <c r="AA118" s="13">
        <v>28.7</v>
      </c>
      <c r="AB118" s="13">
        <v>21</v>
      </c>
      <c r="AC118" s="13">
        <v>25.7</v>
      </c>
      <c r="AD118" s="13">
        <v>27.8</v>
      </c>
      <c r="AE118" s="13">
        <v>25.4</v>
      </c>
      <c r="AF118" s="13">
        <v>26.4</v>
      </c>
      <c r="AG118" s="13">
        <v>18</v>
      </c>
      <c r="AH118" s="13">
        <v>22.7</v>
      </c>
      <c r="AI118" s="13">
        <v>19.7</v>
      </c>
      <c r="AJ118" s="13">
        <v>18.5</v>
      </c>
      <c r="AK118" s="13">
        <v>28.3</v>
      </c>
      <c r="AL118" s="13">
        <v>28.1</v>
      </c>
      <c r="AM118" s="13">
        <v>24.4</v>
      </c>
      <c r="AN118" s="13">
        <v>30.2</v>
      </c>
      <c r="AO118" s="13">
        <v>27.4</v>
      </c>
      <c r="AP118" s="14"/>
    </row>
    <row r="119" spans="1:42">
      <c r="A119" s="34">
        <v>5029</v>
      </c>
      <c r="B119" s="15">
        <v>29.4</v>
      </c>
      <c r="C119" s="13">
        <v>24.1</v>
      </c>
      <c r="D119" s="13">
        <v>20.100000000000001</v>
      </c>
      <c r="E119" s="13">
        <v>31.1</v>
      </c>
      <c r="F119" s="13">
        <v>20.6</v>
      </c>
      <c r="G119" s="13">
        <v>21.1</v>
      </c>
      <c r="H119" s="13">
        <v>21</v>
      </c>
      <c r="I119" s="13">
        <v>25.2</v>
      </c>
      <c r="J119" s="13">
        <v>24.6</v>
      </c>
      <c r="K119" s="13">
        <v>21.5</v>
      </c>
      <c r="L119" s="13">
        <v>24.4</v>
      </c>
      <c r="M119" s="13">
        <v>25.9</v>
      </c>
      <c r="N119" s="13">
        <v>26.8</v>
      </c>
      <c r="O119" s="13">
        <v>26.3</v>
      </c>
      <c r="P119" s="13">
        <v>27.2</v>
      </c>
      <c r="Q119" s="13">
        <v>21.3</v>
      </c>
      <c r="R119" s="13">
        <v>22.6</v>
      </c>
      <c r="S119" s="13">
        <v>20.2</v>
      </c>
      <c r="T119" s="13">
        <v>23.3</v>
      </c>
      <c r="U119" s="13">
        <v>25.7</v>
      </c>
      <c r="V119" s="13">
        <v>21.3</v>
      </c>
      <c r="W119" s="13">
        <v>21.5</v>
      </c>
      <c r="X119" s="13">
        <v>23.9</v>
      </c>
      <c r="Y119" s="13">
        <v>28.2</v>
      </c>
      <c r="Z119" s="13">
        <v>24.1</v>
      </c>
      <c r="AA119" s="13">
        <v>21.5</v>
      </c>
      <c r="AB119" s="13">
        <v>20.3</v>
      </c>
      <c r="AC119" s="13">
        <v>29.5</v>
      </c>
      <c r="AD119" s="13">
        <v>31.200000000000003</v>
      </c>
      <c r="AE119" s="13">
        <v>25.6</v>
      </c>
      <c r="AF119" s="13">
        <v>32.799999999999997</v>
      </c>
      <c r="AG119" s="13">
        <v>17.8</v>
      </c>
      <c r="AH119" s="13">
        <v>25.3</v>
      </c>
      <c r="AI119" s="13">
        <v>21.8</v>
      </c>
      <c r="AJ119" s="13">
        <v>24.5</v>
      </c>
      <c r="AK119" s="13">
        <v>28.9</v>
      </c>
      <c r="AL119" s="13">
        <v>27.7</v>
      </c>
      <c r="AM119" s="13">
        <v>33.299999999999997</v>
      </c>
      <c r="AN119" s="13">
        <v>24.5</v>
      </c>
      <c r="AO119" s="13">
        <v>31.799999999999997</v>
      </c>
      <c r="AP119" s="14"/>
    </row>
    <row r="120" spans="1:42">
      <c r="A120" s="34">
        <v>5078</v>
      </c>
      <c r="B120" s="15">
        <v>42</v>
      </c>
      <c r="C120" s="13">
        <v>28.4</v>
      </c>
      <c r="D120" s="13">
        <v>25.2</v>
      </c>
      <c r="E120" s="13">
        <v>36.200000000000003</v>
      </c>
      <c r="F120" s="13">
        <v>26</v>
      </c>
      <c r="G120" s="13">
        <v>28</v>
      </c>
      <c r="H120" s="13">
        <v>24.7</v>
      </c>
      <c r="I120" s="13">
        <v>36.200000000000003</v>
      </c>
      <c r="J120" s="13">
        <v>22.4</v>
      </c>
      <c r="K120" s="13">
        <v>21.8</v>
      </c>
      <c r="L120" s="13">
        <v>21.8</v>
      </c>
      <c r="M120" s="13">
        <v>24.2</v>
      </c>
      <c r="N120" s="13">
        <v>23.4</v>
      </c>
      <c r="O120" s="13">
        <v>23</v>
      </c>
      <c r="P120" s="13">
        <v>33.6</v>
      </c>
      <c r="Q120" s="13">
        <v>22.5</v>
      </c>
      <c r="R120" s="13">
        <v>30.2</v>
      </c>
      <c r="S120" s="13">
        <v>26.2</v>
      </c>
      <c r="T120" s="13">
        <v>27.8</v>
      </c>
      <c r="U120" s="13">
        <v>26.5</v>
      </c>
      <c r="V120" s="13">
        <v>27</v>
      </c>
      <c r="W120" s="13">
        <v>24.3</v>
      </c>
      <c r="X120" s="13">
        <v>42</v>
      </c>
      <c r="Y120" s="13">
        <v>23</v>
      </c>
      <c r="Z120" s="13">
        <v>32.5</v>
      </c>
      <c r="AA120" s="13">
        <v>37.799999999999997</v>
      </c>
      <c r="AB120" s="13">
        <v>24.8</v>
      </c>
      <c r="AC120" s="13">
        <v>30.7</v>
      </c>
      <c r="AD120" s="13">
        <v>25.1</v>
      </c>
      <c r="AE120" s="13">
        <v>18.899999999999999</v>
      </c>
      <c r="AF120" s="13">
        <v>27.2</v>
      </c>
      <c r="AG120" s="13">
        <v>25.7</v>
      </c>
      <c r="AH120" s="13">
        <v>24.3</v>
      </c>
      <c r="AI120" s="13">
        <v>23.6</v>
      </c>
      <c r="AJ120" s="13">
        <v>24.6</v>
      </c>
      <c r="AK120" s="13">
        <v>33.6</v>
      </c>
      <c r="AL120" s="13">
        <v>24.5</v>
      </c>
      <c r="AM120" s="13">
        <v>23.6</v>
      </c>
      <c r="AN120" s="13">
        <v>24.1</v>
      </c>
      <c r="AO120" s="13">
        <v>25.8</v>
      </c>
      <c r="AP120" s="14"/>
    </row>
    <row r="121" spans="1:42">
      <c r="A121" s="34">
        <v>5100</v>
      </c>
      <c r="B121" s="15">
        <v>29.6</v>
      </c>
      <c r="C121" s="13">
        <v>28.3</v>
      </c>
      <c r="D121" s="13">
        <v>22.7</v>
      </c>
      <c r="E121" s="13">
        <v>28.3</v>
      </c>
      <c r="F121" s="13">
        <v>23.3</v>
      </c>
      <c r="G121" s="13">
        <v>23.4</v>
      </c>
      <c r="H121" s="13">
        <v>20.6</v>
      </c>
      <c r="I121" s="13">
        <v>30.1</v>
      </c>
      <c r="J121" s="13">
        <v>27.6</v>
      </c>
      <c r="K121" s="13">
        <v>20.5</v>
      </c>
      <c r="L121" s="13">
        <v>27.5</v>
      </c>
      <c r="M121" s="13">
        <v>27</v>
      </c>
      <c r="N121" s="13">
        <v>25.3</v>
      </c>
      <c r="O121" s="13">
        <v>26.2</v>
      </c>
      <c r="P121" s="13">
        <v>26.3</v>
      </c>
      <c r="Q121" s="13">
        <v>24.5</v>
      </c>
      <c r="R121" s="13">
        <v>21.5</v>
      </c>
      <c r="S121" s="13">
        <v>26.4</v>
      </c>
      <c r="T121" s="13">
        <v>21.8</v>
      </c>
      <c r="U121" s="13">
        <v>27.6</v>
      </c>
      <c r="V121" s="13">
        <v>21.7</v>
      </c>
      <c r="W121" s="13">
        <v>25.4</v>
      </c>
      <c r="X121" s="13">
        <v>25.5</v>
      </c>
      <c r="Y121" s="13">
        <v>26</v>
      </c>
      <c r="Z121" s="13">
        <v>25.2</v>
      </c>
      <c r="AA121" s="13">
        <v>22.9</v>
      </c>
      <c r="AB121" s="13">
        <v>23</v>
      </c>
      <c r="AC121" s="13">
        <v>28.4</v>
      </c>
      <c r="AD121" s="13">
        <v>30.2</v>
      </c>
      <c r="AE121" s="13">
        <v>24.2</v>
      </c>
      <c r="AF121" s="13">
        <v>35.4</v>
      </c>
      <c r="AG121" s="13">
        <v>19.8</v>
      </c>
      <c r="AH121" s="13">
        <v>23.7</v>
      </c>
      <c r="AI121" s="13">
        <v>22.7</v>
      </c>
      <c r="AJ121" s="13">
        <v>24.6</v>
      </c>
      <c r="AK121" s="13">
        <v>23.9</v>
      </c>
      <c r="AL121" s="13">
        <v>28.2</v>
      </c>
      <c r="AM121" s="13">
        <v>30.8</v>
      </c>
      <c r="AN121" s="13">
        <v>26.1</v>
      </c>
      <c r="AO121" s="13">
        <v>26.6</v>
      </c>
      <c r="AP121" s="14"/>
    </row>
    <row r="122" spans="1:42">
      <c r="A122" s="34">
        <v>5142</v>
      </c>
      <c r="B122" s="15">
        <v>31</v>
      </c>
      <c r="C122" s="13">
        <v>22.8</v>
      </c>
      <c r="D122" s="13">
        <v>26.8</v>
      </c>
      <c r="E122" s="13">
        <v>29.5</v>
      </c>
      <c r="F122" s="13">
        <v>26.4</v>
      </c>
      <c r="G122" s="13">
        <v>30.7</v>
      </c>
      <c r="H122" s="13">
        <v>19.3</v>
      </c>
      <c r="I122" s="13">
        <v>26.9</v>
      </c>
      <c r="J122" s="13">
        <v>20.9</v>
      </c>
      <c r="K122" s="13">
        <v>19.2</v>
      </c>
      <c r="L122" s="13">
        <v>19.399999999999999</v>
      </c>
      <c r="M122" s="13">
        <v>18.899999999999999</v>
      </c>
      <c r="N122" s="13">
        <v>21.5</v>
      </c>
      <c r="O122" s="13">
        <v>22.9</v>
      </c>
      <c r="P122" s="13">
        <v>27.8</v>
      </c>
      <c r="Q122" s="13">
        <v>18.600000000000001</v>
      </c>
      <c r="R122" s="13">
        <v>24.5</v>
      </c>
      <c r="S122" s="13">
        <v>21.7</v>
      </c>
      <c r="T122" s="13">
        <v>22.9</v>
      </c>
      <c r="U122" s="13">
        <v>21.4</v>
      </c>
      <c r="V122" s="13">
        <v>30.8</v>
      </c>
      <c r="W122" s="13">
        <v>21</v>
      </c>
      <c r="X122" s="13">
        <v>32</v>
      </c>
      <c r="Y122" s="13">
        <v>23.6</v>
      </c>
      <c r="Z122" s="13">
        <v>28.5</v>
      </c>
      <c r="AA122" s="13">
        <v>29.7</v>
      </c>
      <c r="AB122" s="13">
        <v>17.600000000000001</v>
      </c>
      <c r="AC122" s="13">
        <v>32.6</v>
      </c>
      <c r="AD122" s="13">
        <v>26.1</v>
      </c>
      <c r="AE122" s="13">
        <v>20.7</v>
      </c>
      <c r="AF122" s="13">
        <v>17.899999999999999</v>
      </c>
      <c r="AG122" s="13">
        <v>23.4</v>
      </c>
      <c r="AH122" s="13">
        <v>22.5</v>
      </c>
      <c r="AI122" s="13">
        <v>20.100000000000001</v>
      </c>
      <c r="AJ122" s="13">
        <v>23.2</v>
      </c>
      <c r="AK122" s="13">
        <v>24.2</v>
      </c>
      <c r="AL122" s="13">
        <v>21.8</v>
      </c>
      <c r="AM122" s="13">
        <v>18.899999999999999</v>
      </c>
      <c r="AN122" s="13">
        <v>20</v>
      </c>
      <c r="AO122" s="13">
        <v>24.1</v>
      </c>
      <c r="AP122" s="14"/>
    </row>
    <row r="123" spans="1:42">
      <c r="A123" s="34">
        <v>5158</v>
      </c>
      <c r="B123" s="15">
        <v>26.8</v>
      </c>
      <c r="C123" s="13">
        <v>24.5</v>
      </c>
      <c r="D123" s="13">
        <v>28.3</v>
      </c>
      <c r="E123" s="13">
        <v>35.299999999999997</v>
      </c>
      <c r="F123" s="13">
        <v>26.1</v>
      </c>
      <c r="G123" s="13">
        <v>26.9</v>
      </c>
      <c r="H123" s="13">
        <v>33.4</v>
      </c>
      <c r="I123" s="13">
        <v>28</v>
      </c>
      <c r="J123" s="13">
        <v>26.4</v>
      </c>
      <c r="K123" s="13">
        <v>27.1</v>
      </c>
      <c r="L123" s="13">
        <v>24.4</v>
      </c>
      <c r="M123" s="13">
        <v>22.9</v>
      </c>
      <c r="N123" s="13">
        <v>24.7</v>
      </c>
      <c r="O123" s="13">
        <v>23.1</v>
      </c>
      <c r="P123" s="13">
        <v>25.7</v>
      </c>
      <c r="Q123" s="13">
        <v>22.4</v>
      </c>
      <c r="R123" s="13">
        <v>26.4</v>
      </c>
      <c r="S123" s="13">
        <v>23</v>
      </c>
      <c r="T123" s="13">
        <v>33.4</v>
      </c>
      <c r="U123" s="13">
        <v>26.4</v>
      </c>
      <c r="V123" s="13">
        <v>28.3</v>
      </c>
      <c r="W123" s="13">
        <v>25.5</v>
      </c>
      <c r="X123" s="13">
        <v>31.799999999999997</v>
      </c>
      <c r="Y123" s="13">
        <v>23.7</v>
      </c>
      <c r="Z123" s="13">
        <v>30.8</v>
      </c>
      <c r="AA123" s="13">
        <v>29.9</v>
      </c>
      <c r="AB123" s="13">
        <v>20.7</v>
      </c>
      <c r="AC123" s="13">
        <v>33.1</v>
      </c>
      <c r="AD123" s="13">
        <v>29.6</v>
      </c>
      <c r="AE123" s="13">
        <v>22.2</v>
      </c>
      <c r="AF123" s="13">
        <v>25</v>
      </c>
      <c r="AG123" s="13">
        <v>22.9</v>
      </c>
      <c r="AH123" s="13">
        <v>28.4</v>
      </c>
      <c r="AI123" s="13">
        <v>22.4</v>
      </c>
      <c r="AJ123" s="13">
        <v>22.3</v>
      </c>
      <c r="AK123" s="13">
        <v>30.1</v>
      </c>
      <c r="AL123" s="13">
        <v>25.8</v>
      </c>
      <c r="AM123" s="13">
        <v>25.6</v>
      </c>
      <c r="AN123" s="13">
        <v>28.4</v>
      </c>
      <c r="AO123" s="13">
        <v>29.2</v>
      </c>
      <c r="AP123" s="14"/>
    </row>
    <row r="124" spans="1:42">
      <c r="A124" s="34">
        <v>5349</v>
      </c>
      <c r="B124" s="15">
        <v>31.299999999999997</v>
      </c>
      <c r="C124" s="13">
        <v>24.3</v>
      </c>
      <c r="D124" s="13">
        <v>20</v>
      </c>
      <c r="E124" s="13">
        <v>31.799999999999997</v>
      </c>
      <c r="F124" s="13">
        <v>22.4</v>
      </c>
      <c r="G124" s="13">
        <v>26</v>
      </c>
      <c r="H124" s="13">
        <v>18.5</v>
      </c>
      <c r="I124" s="13">
        <v>23.4</v>
      </c>
      <c r="J124" s="13">
        <v>21</v>
      </c>
      <c r="K124" s="13">
        <v>23.3</v>
      </c>
      <c r="L124" s="13">
        <v>22.8</v>
      </c>
      <c r="M124" s="13">
        <v>19.5</v>
      </c>
      <c r="N124" s="13">
        <v>20.100000000000001</v>
      </c>
      <c r="O124" s="13">
        <v>20.6</v>
      </c>
      <c r="P124" s="13">
        <v>24.3</v>
      </c>
      <c r="Q124" s="13">
        <v>18.600000000000001</v>
      </c>
      <c r="R124" s="13">
        <v>20.5</v>
      </c>
      <c r="S124" s="13">
        <v>22.2</v>
      </c>
      <c r="T124" s="13">
        <v>21.2</v>
      </c>
      <c r="U124" s="13">
        <v>21.2</v>
      </c>
      <c r="V124" s="13">
        <v>25.8</v>
      </c>
      <c r="W124" s="13">
        <v>22.3</v>
      </c>
      <c r="X124" s="13">
        <v>27.5</v>
      </c>
      <c r="Y124" s="13">
        <v>20.5</v>
      </c>
      <c r="Z124" s="13">
        <v>29</v>
      </c>
      <c r="AA124" s="13">
        <v>25.9</v>
      </c>
      <c r="AB124" s="13">
        <v>22.6</v>
      </c>
      <c r="AC124" s="13">
        <v>29.9</v>
      </c>
      <c r="AD124" s="13">
        <v>24.8</v>
      </c>
      <c r="AE124" s="13">
        <v>22.6</v>
      </c>
      <c r="AF124" s="13">
        <v>19.2</v>
      </c>
      <c r="AG124" s="13">
        <v>21.3</v>
      </c>
      <c r="AH124" s="13">
        <v>19.600000000000001</v>
      </c>
      <c r="AI124" s="13">
        <v>19.8</v>
      </c>
      <c r="AJ124" s="13">
        <v>20</v>
      </c>
      <c r="AK124" s="13">
        <v>24.2</v>
      </c>
      <c r="AL124" s="13">
        <v>19.5</v>
      </c>
      <c r="AM124" s="13">
        <v>20.7</v>
      </c>
      <c r="AN124" s="13">
        <v>18</v>
      </c>
      <c r="AO124" s="13">
        <v>21.3</v>
      </c>
      <c r="AP124" s="14"/>
    </row>
    <row r="125" spans="1:42">
      <c r="A125" s="34">
        <v>5371</v>
      </c>
      <c r="B125" s="15">
        <v>36.6</v>
      </c>
      <c r="C125" s="13">
        <v>32</v>
      </c>
      <c r="D125" s="13">
        <v>29.1</v>
      </c>
      <c r="E125" s="13">
        <v>35</v>
      </c>
      <c r="F125" s="13">
        <v>27.2</v>
      </c>
      <c r="G125" s="13">
        <v>29.2</v>
      </c>
      <c r="H125" s="13">
        <v>32.9</v>
      </c>
      <c r="I125" s="13">
        <v>34.5</v>
      </c>
      <c r="J125" s="13">
        <v>30.7</v>
      </c>
      <c r="K125" s="13">
        <v>29.6</v>
      </c>
      <c r="L125" s="13">
        <v>29.6</v>
      </c>
      <c r="M125" s="13">
        <v>33.1</v>
      </c>
      <c r="N125" s="13">
        <v>31</v>
      </c>
      <c r="O125" s="13">
        <v>33.4</v>
      </c>
      <c r="P125" s="13">
        <v>33.9</v>
      </c>
      <c r="Q125" s="13">
        <v>29.9</v>
      </c>
      <c r="R125" s="13">
        <v>28.8</v>
      </c>
      <c r="S125" s="13">
        <v>28.5</v>
      </c>
      <c r="T125" s="13">
        <v>31.4</v>
      </c>
      <c r="U125" s="13">
        <v>33.5</v>
      </c>
      <c r="V125" s="13">
        <v>30.1</v>
      </c>
      <c r="W125" s="13">
        <v>29.6</v>
      </c>
      <c r="X125" s="13">
        <v>35</v>
      </c>
      <c r="Y125" s="13">
        <v>27.4</v>
      </c>
      <c r="Z125" s="13">
        <v>33.299999999999997</v>
      </c>
      <c r="AA125" s="13">
        <v>30.1</v>
      </c>
      <c r="AB125" s="13">
        <v>26.1</v>
      </c>
      <c r="AC125" s="13">
        <v>47.8</v>
      </c>
      <c r="AD125" s="13">
        <v>33.700000000000003</v>
      </c>
      <c r="AE125" s="13">
        <v>30.2</v>
      </c>
      <c r="AF125" s="13">
        <v>39</v>
      </c>
      <c r="AG125" s="13">
        <v>25.6</v>
      </c>
      <c r="AH125" s="13">
        <v>33.299999999999997</v>
      </c>
      <c r="AI125" s="13">
        <v>29.8</v>
      </c>
      <c r="AJ125" s="13">
        <v>27.1</v>
      </c>
      <c r="AK125" s="13">
        <v>32.700000000000003</v>
      </c>
      <c r="AL125" s="13">
        <v>31</v>
      </c>
      <c r="AM125" s="13">
        <v>33.6</v>
      </c>
      <c r="AN125" s="13">
        <v>36.799999999999997</v>
      </c>
      <c r="AO125" s="13">
        <v>33.200000000000003</v>
      </c>
      <c r="AP125" s="14"/>
    </row>
    <row r="126" spans="1:42">
      <c r="A126" s="34">
        <v>5397</v>
      </c>
      <c r="B126" s="15">
        <v>24.2</v>
      </c>
      <c r="C126" s="13">
        <v>16.399999999999999</v>
      </c>
      <c r="D126" s="13">
        <v>16.899999999999999</v>
      </c>
      <c r="E126" s="13">
        <v>26.6</v>
      </c>
      <c r="F126" s="13">
        <v>18.3</v>
      </c>
      <c r="G126" s="13">
        <v>20.5</v>
      </c>
      <c r="H126" s="13">
        <v>22.6</v>
      </c>
      <c r="I126" s="13">
        <v>18.399999999999999</v>
      </c>
      <c r="J126" s="13">
        <v>25.1</v>
      </c>
      <c r="K126" s="13">
        <v>17.7</v>
      </c>
      <c r="L126" s="13">
        <v>17.100000000000001</v>
      </c>
      <c r="M126" s="13">
        <v>19.399999999999999</v>
      </c>
      <c r="N126" s="13">
        <v>20.2</v>
      </c>
      <c r="O126" s="13">
        <v>21.5</v>
      </c>
      <c r="P126" s="13">
        <v>20</v>
      </c>
      <c r="Q126" s="13">
        <v>18</v>
      </c>
      <c r="R126" s="13">
        <v>21.3</v>
      </c>
      <c r="S126" s="13">
        <v>15.899999999999999</v>
      </c>
      <c r="T126" s="13">
        <v>20.3</v>
      </c>
      <c r="U126" s="13">
        <v>29.7</v>
      </c>
      <c r="V126" s="13">
        <v>21.5</v>
      </c>
      <c r="W126" s="13">
        <v>18.5</v>
      </c>
      <c r="X126" s="13">
        <v>24.1</v>
      </c>
      <c r="Y126" s="13">
        <v>21.9</v>
      </c>
      <c r="Z126" s="13">
        <v>21.1</v>
      </c>
      <c r="AA126" s="13">
        <v>19.2</v>
      </c>
      <c r="AB126" s="13">
        <v>17</v>
      </c>
      <c r="AC126" s="13">
        <v>27</v>
      </c>
      <c r="AD126" s="13">
        <v>30.2</v>
      </c>
      <c r="AE126" s="13">
        <v>19.2</v>
      </c>
      <c r="AF126" s="13">
        <v>20.7</v>
      </c>
      <c r="AG126" s="13">
        <v>20.2</v>
      </c>
      <c r="AH126" s="13">
        <v>21.6</v>
      </c>
      <c r="AI126" s="13">
        <v>19</v>
      </c>
      <c r="AJ126" s="13">
        <v>18.7</v>
      </c>
      <c r="AK126" s="13">
        <v>25.3</v>
      </c>
      <c r="AL126" s="13">
        <v>18.5</v>
      </c>
      <c r="AM126" s="13">
        <v>22.6</v>
      </c>
      <c r="AN126" s="13">
        <v>20.5</v>
      </c>
      <c r="AO126" s="13">
        <v>25.5</v>
      </c>
      <c r="AP126" s="14"/>
    </row>
    <row r="127" spans="1:42">
      <c r="A127" s="34">
        <v>5426</v>
      </c>
      <c r="B127" s="15">
        <v>50.7</v>
      </c>
      <c r="C127" s="13">
        <v>34.200000000000003</v>
      </c>
      <c r="D127" s="13">
        <v>34.6</v>
      </c>
      <c r="E127" s="13">
        <v>40.299999999999997</v>
      </c>
      <c r="F127" s="13">
        <v>36.5</v>
      </c>
      <c r="G127" s="13">
        <v>35.5</v>
      </c>
      <c r="H127" s="13">
        <v>27.7</v>
      </c>
      <c r="I127" s="13">
        <v>35.200000000000003</v>
      </c>
      <c r="J127" s="13">
        <v>33</v>
      </c>
      <c r="K127" s="13">
        <v>31.1</v>
      </c>
      <c r="L127" s="13">
        <v>35.799999999999997</v>
      </c>
      <c r="M127" s="13">
        <v>36.4</v>
      </c>
      <c r="N127" s="13">
        <v>38.200000000000003</v>
      </c>
      <c r="O127" s="13">
        <v>33.4</v>
      </c>
      <c r="P127" s="13">
        <v>35.299999999999997</v>
      </c>
      <c r="Q127" s="13">
        <v>31</v>
      </c>
      <c r="R127" s="13">
        <v>37.6</v>
      </c>
      <c r="S127" s="13">
        <v>30.1</v>
      </c>
      <c r="T127" s="13">
        <v>34.1</v>
      </c>
      <c r="U127" s="13">
        <v>44</v>
      </c>
      <c r="V127" s="13">
        <v>34.9</v>
      </c>
      <c r="W127" s="13">
        <v>31.5</v>
      </c>
      <c r="X127" s="13">
        <v>36.1</v>
      </c>
      <c r="Y127" s="13">
        <v>44.8</v>
      </c>
      <c r="Z127" s="13">
        <v>43.2</v>
      </c>
      <c r="AA127" s="13">
        <v>37.200000000000003</v>
      </c>
      <c r="AB127" s="13">
        <v>29</v>
      </c>
      <c r="AC127" s="13">
        <v>45.4</v>
      </c>
      <c r="AD127" s="13">
        <v>36.700000000000003</v>
      </c>
      <c r="AE127" s="13">
        <v>39.1</v>
      </c>
      <c r="AF127" s="13">
        <v>45.5</v>
      </c>
      <c r="AG127" s="13">
        <v>34.6</v>
      </c>
      <c r="AH127" s="13">
        <v>36</v>
      </c>
      <c r="AI127" s="13">
        <v>33.200000000000003</v>
      </c>
      <c r="AJ127" s="13">
        <v>30.5</v>
      </c>
      <c r="AK127" s="13">
        <v>41</v>
      </c>
      <c r="AL127" s="13">
        <v>39.700000000000003</v>
      </c>
      <c r="AM127" s="13">
        <v>41.1</v>
      </c>
      <c r="AN127" s="13">
        <v>37.4</v>
      </c>
      <c r="AO127" s="13">
        <v>39.4</v>
      </c>
      <c r="AP127" s="14"/>
    </row>
    <row r="128" spans="1:42">
      <c r="A128" s="34">
        <v>5440</v>
      </c>
      <c r="B128" s="15">
        <v>32.700000000000003</v>
      </c>
      <c r="C128" s="13">
        <v>24.2</v>
      </c>
      <c r="D128" s="13">
        <v>17.7</v>
      </c>
      <c r="E128" s="13">
        <v>30.7</v>
      </c>
      <c r="F128" s="13">
        <v>21.1</v>
      </c>
      <c r="G128" s="13">
        <v>22.7</v>
      </c>
      <c r="H128" s="13">
        <v>21</v>
      </c>
      <c r="I128" s="13">
        <v>18.3</v>
      </c>
      <c r="J128" s="13">
        <v>22.4</v>
      </c>
      <c r="K128" s="13">
        <v>20.3</v>
      </c>
      <c r="L128" s="13">
        <v>16.899999999999999</v>
      </c>
      <c r="M128" s="13">
        <v>20.3</v>
      </c>
      <c r="N128" s="13">
        <v>23.2</v>
      </c>
      <c r="O128" s="13">
        <v>20.8</v>
      </c>
      <c r="P128" s="13">
        <v>21.9</v>
      </c>
      <c r="Q128" s="13">
        <v>22.6</v>
      </c>
      <c r="R128" s="13">
        <v>21.5</v>
      </c>
      <c r="S128" s="13">
        <v>21.6</v>
      </c>
      <c r="T128" s="13">
        <v>22.4</v>
      </c>
      <c r="U128" s="13">
        <v>26.4</v>
      </c>
      <c r="V128" s="13">
        <v>18.8</v>
      </c>
      <c r="W128" s="13">
        <v>20.3</v>
      </c>
      <c r="X128" s="13">
        <v>20.5</v>
      </c>
      <c r="Y128" s="13">
        <v>24</v>
      </c>
      <c r="Z128" s="13">
        <v>28.8</v>
      </c>
      <c r="AA128" s="13">
        <v>26.7</v>
      </c>
      <c r="AB128" s="13">
        <v>20.2</v>
      </c>
      <c r="AC128" s="13">
        <v>25.8</v>
      </c>
      <c r="AD128" s="13">
        <v>28.4</v>
      </c>
      <c r="AE128" s="13">
        <v>20</v>
      </c>
      <c r="AF128" s="13">
        <v>19.7</v>
      </c>
      <c r="AG128" s="13">
        <v>16.8</v>
      </c>
      <c r="AH128" s="13">
        <v>19.5</v>
      </c>
      <c r="AI128" s="13">
        <v>21.3</v>
      </c>
      <c r="AJ128" s="13">
        <v>17.7</v>
      </c>
      <c r="AK128" s="13">
        <v>27</v>
      </c>
      <c r="AL128" s="13">
        <v>24.8</v>
      </c>
      <c r="AM128" s="13">
        <v>24.4</v>
      </c>
      <c r="AN128" s="13">
        <v>26.3</v>
      </c>
      <c r="AO128" s="13">
        <v>27.7</v>
      </c>
      <c r="AP128" s="14"/>
    </row>
    <row r="129" spans="1:42">
      <c r="A129" s="34">
        <v>5490</v>
      </c>
      <c r="B129" s="15">
        <v>31.799999999999997</v>
      </c>
      <c r="C129" s="13">
        <v>27.3</v>
      </c>
      <c r="D129" s="13">
        <v>29.5</v>
      </c>
      <c r="E129" s="13">
        <v>32.799999999999997</v>
      </c>
      <c r="F129" s="13">
        <v>26.3</v>
      </c>
      <c r="G129" s="13">
        <v>26.7</v>
      </c>
      <c r="H129" s="13">
        <v>22.8</v>
      </c>
      <c r="I129" s="13">
        <v>27.4</v>
      </c>
      <c r="J129" s="13">
        <v>27.8</v>
      </c>
      <c r="K129" s="13">
        <v>22.9</v>
      </c>
      <c r="L129" s="13">
        <v>26.6</v>
      </c>
      <c r="M129" s="13">
        <v>26.2</v>
      </c>
      <c r="N129" s="13">
        <v>26.9</v>
      </c>
      <c r="O129" s="13">
        <v>23.5</v>
      </c>
      <c r="P129" s="13">
        <v>27.7</v>
      </c>
      <c r="Q129" s="13">
        <v>27.3</v>
      </c>
      <c r="R129" s="13">
        <v>26.6</v>
      </c>
      <c r="S129" s="13">
        <v>21.6</v>
      </c>
      <c r="T129" s="13">
        <v>25</v>
      </c>
      <c r="U129" s="13">
        <v>21.7</v>
      </c>
      <c r="V129" s="13">
        <v>28.8</v>
      </c>
      <c r="W129" s="13">
        <v>23.5</v>
      </c>
      <c r="X129" s="13">
        <v>30.8</v>
      </c>
      <c r="Y129" s="13">
        <v>25.4</v>
      </c>
      <c r="Z129" s="13">
        <v>30.6</v>
      </c>
      <c r="AA129" s="13">
        <v>30</v>
      </c>
      <c r="AB129" s="13">
        <v>20.3</v>
      </c>
      <c r="AC129" s="13">
        <v>38.1</v>
      </c>
      <c r="AD129" s="13">
        <v>28.8</v>
      </c>
      <c r="AE129" s="13">
        <v>21.5</v>
      </c>
      <c r="AF129" s="13">
        <v>27.3</v>
      </c>
      <c r="AG129" s="13">
        <v>29.5</v>
      </c>
      <c r="AH129" s="13">
        <v>28.5</v>
      </c>
      <c r="AI129" s="13">
        <v>24.8</v>
      </c>
      <c r="AJ129" s="13">
        <v>27.2</v>
      </c>
      <c r="AK129" s="13">
        <v>29.4</v>
      </c>
      <c r="AL129" s="13">
        <v>25.1</v>
      </c>
      <c r="AM129" s="13">
        <v>25.6</v>
      </c>
      <c r="AN129" s="13">
        <v>31.9</v>
      </c>
      <c r="AO129" s="13">
        <v>25.2</v>
      </c>
      <c r="AP129" s="14"/>
    </row>
    <row r="130" spans="1:42">
      <c r="A130" s="34">
        <v>5516</v>
      </c>
      <c r="B130" s="15">
        <v>39.6</v>
      </c>
      <c r="C130" s="13">
        <v>29.8</v>
      </c>
      <c r="D130" s="13">
        <v>27.1</v>
      </c>
      <c r="E130" s="13">
        <v>32.799999999999997</v>
      </c>
      <c r="F130" s="13">
        <v>27.6</v>
      </c>
      <c r="G130" s="13">
        <v>35</v>
      </c>
      <c r="H130" s="13">
        <v>34</v>
      </c>
      <c r="I130" s="13">
        <v>36.5</v>
      </c>
      <c r="J130" s="13">
        <v>24.9</v>
      </c>
      <c r="K130" s="13">
        <v>24</v>
      </c>
      <c r="L130" s="13">
        <v>29.1</v>
      </c>
      <c r="M130" s="13">
        <v>24.5</v>
      </c>
      <c r="N130" s="13">
        <v>27.4</v>
      </c>
      <c r="O130" s="13">
        <v>22.9</v>
      </c>
      <c r="P130" s="13">
        <v>37.299999999999997</v>
      </c>
      <c r="Q130" s="13">
        <v>28.3</v>
      </c>
      <c r="R130" s="13">
        <v>28.5</v>
      </c>
      <c r="S130" s="13">
        <v>29.1</v>
      </c>
      <c r="T130" s="13">
        <v>36.799999999999997</v>
      </c>
      <c r="U130" s="13">
        <v>27.2</v>
      </c>
      <c r="V130" s="13">
        <v>31.1</v>
      </c>
      <c r="W130" s="13">
        <v>24.5</v>
      </c>
      <c r="X130" s="13">
        <v>35</v>
      </c>
      <c r="Y130" s="13">
        <v>30.4</v>
      </c>
      <c r="Z130" s="13">
        <v>32.799999999999997</v>
      </c>
      <c r="AA130" s="13">
        <v>35.1</v>
      </c>
      <c r="AB130" s="13">
        <v>23.8</v>
      </c>
      <c r="AC130" s="13">
        <v>33.9</v>
      </c>
      <c r="AD130" s="13">
        <v>30.6</v>
      </c>
      <c r="AE130" s="13">
        <v>20.9</v>
      </c>
      <c r="AF130" s="13">
        <v>24.1</v>
      </c>
      <c r="AG130" s="13">
        <v>28.7</v>
      </c>
      <c r="AH130" s="13">
        <v>29.8</v>
      </c>
      <c r="AI130" s="13">
        <v>27</v>
      </c>
      <c r="AJ130" s="13">
        <v>26.2</v>
      </c>
      <c r="AK130" s="13">
        <v>33.299999999999997</v>
      </c>
      <c r="AL130" s="13">
        <v>28.3</v>
      </c>
      <c r="AM130" s="13">
        <v>28</v>
      </c>
      <c r="AN130" s="13">
        <v>25.3</v>
      </c>
      <c r="AO130" s="13">
        <v>28.6</v>
      </c>
      <c r="AP130" s="14"/>
    </row>
    <row r="131" spans="1:42">
      <c r="A131" s="34">
        <v>5546</v>
      </c>
      <c r="B131" s="15">
        <v>27.5</v>
      </c>
      <c r="C131" s="13">
        <v>21.5</v>
      </c>
      <c r="D131" s="13">
        <v>27.3</v>
      </c>
      <c r="E131" s="13">
        <v>29.3</v>
      </c>
      <c r="F131" s="13">
        <v>21.3</v>
      </c>
      <c r="G131" s="13">
        <v>25.2</v>
      </c>
      <c r="H131" s="13">
        <v>22.2</v>
      </c>
      <c r="I131" s="13">
        <v>25.6</v>
      </c>
      <c r="J131" s="13">
        <v>21.7</v>
      </c>
      <c r="K131" s="13">
        <v>19.3</v>
      </c>
      <c r="L131" s="13">
        <v>23.3</v>
      </c>
      <c r="M131" s="13">
        <v>18.8</v>
      </c>
      <c r="N131" s="13">
        <v>22.3</v>
      </c>
      <c r="O131" s="13">
        <v>23.7</v>
      </c>
      <c r="P131" s="13">
        <v>23.5</v>
      </c>
      <c r="Q131" s="13">
        <v>20.9</v>
      </c>
      <c r="R131" s="13">
        <v>22.7</v>
      </c>
      <c r="S131" s="13">
        <v>20.3</v>
      </c>
      <c r="T131" s="13">
        <v>28.3</v>
      </c>
      <c r="U131" s="13">
        <v>20.3</v>
      </c>
      <c r="V131" s="13">
        <v>25</v>
      </c>
      <c r="W131" s="13">
        <v>21</v>
      </c>
      <c r="X131" s="13">
        <v>27.8</v>
      </c>
      <c r="Y131" s="13">
        <v>22.8</v>
      </c>
      <c r="Z131" s="13">
        <v>26.2</v>
      </c>
      <c r="AA131" s="13">
        <v>27.4</v>
      </c>
      <c r="AB131" s="13">
        <v>21.2</v>
      </c>
      <c r="AC131" s="13">
        <v>31.700000000000003</v>
      </c>
      <c r="AD131" s="13">
        <v>27.1</v>
      </c>
      <c r="AE131" s="13">
        <v>19.899999999999999</v>
      </c>
      <c r="AF131" s="13">
        <v>26</v>
      </c>
      <c r="AG131" s="13">
        <v>20.399999999999999</v>
      </c>
      <c r="AH131" s="13">
        <v>23.8</v>
      </c>
      <c r="AI131" s="13">
        <v>21.7</v>
      </c>
      <c r="AJ131" s="13">
        <v>22.3</v>
      </c>
      <c r="AK131" s="13">
        <v>30</v>
      </c>
      <c r="AL131" s="13">
        <v>21</v>
      </c>
      <c r="AM131" s="13">
        <v>25.6</v>
      </c>
      <c r="AN131" s="13">
        <v>29.4</v>
      </c>
      <c r="AO131" s="13">
        <v>22.6</v>
      </c>
      <c r="AP131" s="14"/>
    </row>
    <row r="132" spans="1:42">
      <c r="A132" s="34">
        <v>5629</v>
      </c>
      <c r="B132" s="15">
        <v>26.5</v>
      </c>
      <c r="C132" s="13">
        <v>23</v>
      </c>
      <c r="D132" s="13">
        <v>22.8</v>
      </c>
      <c r="E132" s="13">
        <v>29.5</v>
      </c>
      <c r="F132" s="13">
        <v>24.8</v>
      </c>
      <c r="G132" s="13">
        <v>21.1</v>
      </c>
      <c r="H132" s="13">
        <v>28.5</v>
      </c>
      <c r="I132" s="13">
        <v>21.1</v>
      </c>
      <c r="J132" s="13">
        <v>20.6</v>
      </c>
      <c r="K132" s="13">
        <v>19.600000000000001</v>
      </c>
      <c r="L132" s="13">
        <v>19.3</v>
      </c>
      <c r="M132" s="13">
        <v>17.899999999999999</v>
      </c>
      <c r="N132" s="13">
        <v>21</v>
      </c>
      <c r="O132" s="13">
        <v>18</v>
      </c>
      <c r="P132" s="13">
        <v>23.8</v>
      </c>
      <c r="Q132" s="13">
        <v>17.399999999999999</v>
      </c>
      <c r="R132" s="13">
        <v>23.7</v>
      </c>
      <c r="S132" s="13">
        <v>19.899999999999999</v>
      </c>
      <c r="T132" s="13">
        <v>34.799999999999997</v>
      </c>
      <c r="U132" s="13">
        <v>18.2</v>
      </c>
      <c r="V132" s="13">
        <v>25.8</v>
      </c>
      <c r="W132" s="13">
        <v>26</v>
      </c>
      <c r="X132" s="13">
        <v>27.3</v>
      </c>
      <c r="Y132" s="13">
        <v>22.8</v>
      </c>
      <c r="Z132" s="13">
        <v>24.4</v>
      </c>
      <c r="AA132" s="13">
        <v>23.7</v>
      </c>
      <c r="AB132" s="13">
        <v>17</v>
      </c>
      <c r="AC132" s="13">
        <v>29</v>
      </c>
      <c r="AD132" s="13">
        <v>23.3</v>
      </c>
      <c r="AE132" s="13">
        <v>19.600000000000001</v>
      </c>
      <c r="AF132" s="13">
        <v>24.2</v>
      </c>
      <c r="AG132" s="13">
        <v>18.8</v>
      </c>
      <c r="AH132" s="13">
        <v>21.6</v>
      </c>
      <c r="AI132" s="13">
        <v>19</v>
      </c>
      <c r="AJ132" s="13">
        <v>19.899999999999999</v>
      </c>
      <c r="AK132" s="13">
        <v>28.8</v>
      </c>
      <c r="AL132" s="13">
        <v>20.8</v>
      </c>
      <c r="AM132" s="13">
        <v>20.399999999999999</v>
      </c>
      <c r="AN132" s="13">
        <v>26.7</v>
      </c>
      <c r="AO132" s="13">
        <v>25.5</v>
      </c>
      <c r="AP132" s="14"/>
    </row>
    <row r="133" spans="1:42">
      <c r="A133" s="34">
        <v>5640</v>
      </c>
      <c r="B133" s="15">
        <v>30.3</v>
      </c>
      <c r="C133" s="13">
        <v>24.2</v>
      </c>
      <c r="D133" s="13">
        <v>24.7</v>
      </c>
      <c r="E133" s="13">
        <v>27.8</v>
      </c>
      <c r="F133" s="13">
        <v>26.8</v>
      </c>
      <c r="G133" s="13">
        <v>25.7</v>
      </c>
      <c r="H133" s="13">
        <v>25.7</v>
      </c>
      <c r="I133" s="13">
        <v>31.4</v>
      </c>
      <c r="J133" s="13">
        <v>23.7</v>
      </c>
      <c r="K133" s="13">
        <v>23.1</v>
      </c>
      <c r="L133" s="13">
        <v>21.6</v>
      </c>
      <c r="M133" s="13">
        <v>21.1</v>
      </c>
      <c r="N133" s="13">
        <v>23.7</v>
      </c>
      <c r="O133" s="13">
        <v>23.1</v>
      </c>
      <c r="P133" s="13">
        <v>32.4</v>
      </c>
      <c r="Q133" s="13">
        <v>26.2</v>
      </c>
      <c r="R133" s="13">
        <v>25.7</v>
      </c>
      <c r="S133" s="13">
        <v>28.3</v>
      </c>
      <c r="T133" s="13">
        <v>30.4</v>
      </c>
      <c r="U133" s="13">
        <v>21.6</v>
      </c>
      <c r="V133" s="13">
        <v>25.7</v>
      </c>
      <c r="W133" s="13">
        <v>20.6</v>
      </c>
      <c r="X133" s="13">
        <v>33.4</v>
      </c>
      <c r="Y133" s="13">
        <v>22.1</v>
      </c>
      <c r="Z133" s="13">
        <v>38.6</v>
      </c>
      <c r="AA133" s="13">
        <v>29.3</v>
      </c>
      <c r="AB133" s="13">
        <v>20.6</v>
      </c>
      <c r="AC133" s="13">
        <v>30.4</v>
      </c>
      <c r="AD133" s="13">
        <v>26.2</v>
      </c>
      <c r="AE133" s="13">
        <v>22.1</v>
      </c>
      <c r="AF133" s="13">
        <v>21.1</v>
      </c>
      <c r="AG133" s="13">
        <v>22.1</v>
      </c>
      <c r="AH133" s="13">
        <v>27.3</v>
      </c>
      <c r="AI133" s="13">
        <v>22.6</v>
      </c>
      <c r="AJ133" s="13">
        <v>21.6</v>
      </c>
      <c r="AK133" s="13">
        <v>31.4</v>
      </c>
      <c r="AL133" s="13">
        <v>24.2</v>
      </c>
      <c r="AM133" s="13">
        <v>26.8</v>
      </c>
      <c r="AN133" s="13">
        <v>25.7</v>
      </c>
      <c r="AO133" s="13">
        <v>26.8</v>
      </c>
      <c r="AP133" s="14"/>
    </row>
    <row r="134" spans="1:42">
      <c r="A134" s="34">
        <v>5705</v>
      </c>
      <c r="B134" s="15">
        <v>31.6</v>
      </c>
      <c r="C134" s="13">
        <v>22.8</v>
      </c>
      <c r="D134" s="13">
        <v>23.7</v>
      </c>
      <c r="E134" s="13">
        <v>32.9</v>
      </c>
      <c r="F134" s="13">
        <v>26.6</v>
      </c>
      <c r="G134" s="13">
        <v>23.8</v>
      </c>
      <c r="H134" s="13">
        <v>21.3</v>
      </c>
      <c r="I134" s="13">
        <v>22.9</v>
      </c>
      <c r="J134" s="13">
        <v>21.6</v>
      </c>
      <c r="K134" s="13">
        <v>23.9</v>
      </c>
      <c r="L134" s="13">
        <v>25.5</v>
      </c>
      <c r="M134" s="13">
        <v>24.7</v>
      </c>
      <c r="N134" s="13">
        <v>28.6</v>
      </c>
      <c r="O134" s="13">
        <v>24.8</v>
      </c>
      <c r="P134" s="13">
        <v>23.9</v>
      </c>
      <c r="Q134" s="13">
        <v>22.7</v>
      </c>
      <c r="R134" s="13">
        <v>29.4</v>
      </c>
      <c r="S134" s="13">
        <v>16.8</v>
      </c>
      <c r="T134" s="13">
        <v>26.7</v>
      </c>
      <c r="U134" s="13">
        <v>38</v>
      </c>
      <c r="V134" s="13">
        <v>28.7</v>
      </c>
      <c r="W134" s="13">
        <v>23.3</v>
      </c>
      <c r="X134" s="13">
        <v>27.4</v>
      </c>
      <c r="Y134" s="13">
        <v>26.4</v>
      </c>
      <c r="Z134" s="13">
        <v>26.6</v>
      </c>
      <c r="AA134" s="13">
        <v>24.1</v>
      </c>
      <c r="AB134" s="13">
        <v>22.3</v>
      </c>
      <c r="AC134" s="13">
        <v>34.200000000000003</v>
      </c>
      <c r="AD134" s="13">
        <v>26.5</v>
      </c>
      <c r="AE134" s="13">
        <v>28.1</v>
      </c>
      <c r="AF134" s="13">
        <v>29.7</v>
      </c>
      <c r="AG134" s="13">
        <v>21.6</v>
      </c>
      <c r="AH134" s="13">
        <v>24</v>
      </c>
      <c r="AI134" s="13">
        <v>27.1</v>
      </c>
      <c r="AJ134" s="13">
        <v>26.9</v>
      </c>
      <c r="AK134" s="13">
        <v>27.9</v>
      </c>
      <c r="AL134" s="13">
        <v>23</v>
      </c>
      <c r="AM134" s="13">
        <v>28.5</v>
      </c>
      <c r="AN134" s="13">
        <v>26.8</v>
      </c>
      <c r="AO134" s="13">
        <v>30.7</v>
      </c>
      <c r="AP134" s="14"/>
    </row>
    <row r="135" spans="1:42">
      <c r="A135" s="34">
        <v>5792</v>
      </c>
      <c r="B135" s="15">
        <v>54.8</v>
      </c>
      <c r="C135" s="13">
        <v>47</v>
      </c>
      <c r="D135" s="13">
        <v>42.5</v>
      </c>
      <c r="E135" s="13">
        <v>64.8</v>
      </c>
      <c r="F135" s="13">
        <v>49.7</v>
      </c>
      <c r="G135" s="13">
        <v>47.8</v>
      </c>
      <c r="H135" s="13">
        <v>42.5</v>
      </c>
      <c r="I135" s="13">
        <v>38.299999999999997</v>
      </c>
      <c r="J135" s="13">
        <v>42</v>
      </c>
      <c r="K135" s="13">
        <v>47</v>
      </c>
      <c r="L135" s="13">
        <v>51.7</v>
      </c>
      <c r="M135" s="13">
        <v>44.4</v>
      </c>
      <c r="N135" s="13">
        <v>50.6</v>
      </c>
      <c r="O135" s="13">
        <v>44</v>
      </c>
      <c r="P135" s="13">
        <v>40.4</v>
      </c>
      <c r="Q135" s="13">
        <v>48.2</v>
      </c>
      <c r="R135" s="13">
        <v>47.3</v>
      </c>
      <c r="S135" s="13">
        <v>44.6</v>
      </c>
      <c r="T135" s="13">
        <v>50</v>
      </c>
      <c r="U135" s="13">
        <v>44</v>
      </c>
      <c r="V135" s="13">
        <v>43.3</v>
      </c>
      <c r="W135" s="13">
        <v>43.1</v>
      </c>
      <c r="X135" s="13">
        <v>43.7</v>
      </c>
      <c r="Y135" s="13">
        <v>54.9</v>
      </c>
      <c r="Z135" s="13">
        <v>52</v>
      </c>
      <c r="AA135" s="13">
        <v>44.7</v>
      </c>
      <c r="AB135" s="13">
        <v>44.2</v>
      </c>
      <c r="AC135" s="13">
        <v>50.9</v>
      </c>
      <c r="AD135" s="13">
        <v>53.1</v>
      </c>
      <c r="AE135" s="13">
        <v>43.1</v>
      </c>
      <c r="AF135" s="13">
        <v>41.9</v>
      </c>
      <c r="AG135" s="13">
        <v>37</v>
      </c>
      <c r="AH135" s="13">
        <v>49.4</v>
      </c>
      <c r="AI135" s="13">
        <v>41.4</v>
      </c>
      <c r="AJ135" s="13">
        <v>47.7</v>
      </c>
      <c r="AK135" s="13">
        <v>53.4</v>
      </c>
      <c r="AL135" s="13">
        <v>48.8</v>
      </c>
      <c r="AM135" s="13">
        <v>48.4</v>
      </c>
      <c r="AN135" s="13">
        <v>48.6</v>
      </c>
      <c r="AO135" s="13">
        <v>40.1</v>
      </c>
      <c r="AP135" s="14"/>
    </row>
    <row r="136" spans="1:42">
      <c r="A136" s="34">
        <v>5839</v>
      </c>
      <c r="B136" s="15">
        <v>27.2</v>
      </c>
      <c r="C136" s="13">
        <v>23.9</v>
      </c>
      <c r="D136" s="13">
        <v>25.9</v>
      </c>
      <c r="E136" s="13">
        <v>30.4</v>
      </c>
      <c r="F136" s="13">
        <v>27.8</v>
      </c>
      <c r="G136" s="13">
        <v>26.1</v>
      </c>
      <c r="H136" s="13">
        <v>26.6</v>
      </c>
      <c r="I136" s="13">
        <v>29.5</v>
      </c>
      <c r="J136" s="13">
        <v>24</v>
      </c>
      <c r="K136" s="13">
        <v>23.8</v>
      </c>
      <c r="L136" s="13">
        <v>23</v>
      </c>
      <c r="M136" s="13">
        <v>21.2</v>
      </c>
      <c r="N136" s="13">
        <v>25.4</v>
      </c>
      <c r="O136" s="13">
        <v>21.1</v>
      </c>
      <c r="P136" s="13">
        <v>30.8</v>
      </c>
      <c r="Q136" s="13">
        <v>24.4</v>
      </c>
      <c r="R136" s="13">
        <v>25.4</v>
      </c>
      <c r="S136" s="13">
        <v>24.5</v>
      </c>
      <c r="T136" s="13">
        <v>33.200000000000003</v>
      </c>
      <c r="U136" s="13">
        <v>20.6</v>
      </c>
      <c r="V136" s="13">
        <v>25.5</v>
      </c>
      <c r="W136" s="13">
        <v>20.7</v>
      </c>
      <c r="X136" s="13">
        <v>30</v>
      </c>
      <c r="Y136" s="13">
        <v>21</v>
      </c>
      <c r="Z136" s="13">
        <v>28.3</v>
      </c>
      <c r="AA136" s="13">
        <v>29.9</v>
      </c>
      <c r="AB136" s="13">
        <v>22.8</v>
      </c>
      <c r="AC136" s="13">
        <v>31.4</v>
      </c>
      <c r="AD136" s="13">
        <v>25.9</v>
      </c>
      <c r="AE136" s="13">
        <v>22.6</v>
      </c>
      <c r="AF136" s="13">
        <v>18.600000000000001</v>
      </c>
      <c r="AG136" s="13">
        <v>23</v>
      </c>
      <c r="AH136" s="13">
        <v>28.6</v>
      </c>
      <c r="AI136" s="13">
        <v>24.2</v>
      </c>
      <c r="AJ136" s="13">
        <v>25.4</v>
      </c>
      <c r="AK136" s="13">
        <v>28.9</v>
      </c>
      <c r="AL136" s="13">
        <v>23</v>
      </c>
      <c r="AM136" s="13">
        <v>24.3</v>
      </c>
      <c r="AN136" s="13">
        <v>25.2</v>
      </c>
      <c r="AO136" s="13">
        <v>23.8</v>
      </c>
      <c r="AP136" s="14"/>
    </row>
    <row r="137" spans="1:42">
      <c r="A137" s="34">
        <v>5856</v>
      </c>
      <c r="B137" s="15">
        <v>33.200000000000003</v>
      </c>
      <c r="C137" s="13">
        <v>23.7</v>
      </c>
      <c r="D137" s="13">
        <v>24.8</v>
      </c>
      <c r="E137" s="13">
        <v>28.4</v>
      </c>
      <c r="F137" s="13">
        <v>25.9</v>
      </c>
      <c r="G137" s="13">
        <v>26.6</v>
      </c>
      <c r="H137" s="13">
        <v>31</v>
      </c>
      <c r="I137" s="13">
        <v>20.7</v>
      </c>
      <c r="J137" s="13">
        <v>24.6</v>
      </c>
      <c r="K137" s="13">
        <v>21.9</v>
      </c>
      <c r="L137" s="13">
        <v>20</v>
      </c>
      <c r="M137" s="13">
        <v>23.2</v>
      </c>
      <c r="N137" s="13">
        <v>29</v>
      </c>
      <c r="O137" s="13">
        <v>22.8</v>
      </c>
      <c r="P137" s="13">
        <v>23.9</v>
      </c>
      <c r="Q137" s="13">
        <v>29.9</v>
      </c>
      <c r="R137" s="13">
        <v>25</v>
      </c>
      <c r="S137" s="13">
        <v>17.2</v>
      </c>
      <c r="T137" s="13">
        <v>30.4</v>
      </c>
      <c r="U137" s="13">
        <v>23.4</v>
      </c>
      <c r="V137" s="13">
        <v>24.7</v>
      </c>
      <c r="W137" s="13">
        <v>22.9</v>
      </c>
      <c r="X137" s="13">
        <v>31.299999999999997</v>
      </c>
      <c r="Y137" s="13">
        <v>29.7</v>
      </c>
      <c r="Z137" s="13">
        <v>27.7</v>
      </c>
      <c r="AA137" s="13">
        <v>31</v>
      </c>
      <c r="AB137" s="13">
        <v>20</v>
      </c>
      <c r="AC137" s="13">
        <v>37.5</v>
      </c>
      <c r="AD137" s="13">
        <v>31.9</v>
      </c>
      <c r="AE137" s="13">
        <v>25.7</v>
      </c>
      <c r="AF137" s="13">
        <v>21.3</v>
      </c>
      <c r="AG137" s="13">
        <v>20.8</v>
      </c>
      <c r="AH137" s="13">
        <v>27.2</v>
      </c>
      <c r="AI137" s="13">
        <v>22.5</v>
      </c>
      <c r="AJ137" s="13">
        <v>21.1</v>
      </c>
      <c r="AK137" s="13">
        <v>30.2</v>
      </c>
      <c r="AL137" s="13">
        <v>23.9</v>
      </c>
      <c r="AM137" s="13">
        <v>22</v>
      </c>
      <c r="AN137" s="13">
        <v>22.3</v>
      </c>
      <c r="AO137" s="13">
        <v>27.5</v>
      </c>
      <c r="AP137" s="14"/>
    </row>
    <row r="138" spans="1:42">
      <c r="A138" s="34">
        <v>5871</v>
      </c>
      <c r="B138" s="15">
        <v>27.2</v>
      </c>
      <c r="C138" s="13">
        <v>26.2</v>
      </c>
      <c r="D138" s="13">
        <v>22.4</v>
      </c>
      <c r="E138" s="13">
        <v>32.1</v>
      </c>
      <c r="F138" s="13">
        <v>24.6</v>
      </c>
      <c r="G138" s="13">
        <v>26.5</v>
      </c>
      <c r="H138" s="13">
        <v>19.7</v>
      </c>
      <c r="I138" s="13">
        <v>24.6</v>
      </c>
      <c r="J138" s="13">
        <v>23.9</v>
      </c>
      <c r="K138" s="13">
        <v>20.9</v>
      </c>
      <c r="L138" s="13">
        <v>19.899999999999999</v>
      </c>
      <c r="M138" s="13">
        <v>22.2</v>
      </c>
      <c r="N138" s="13">
        <v>26.2</v>
      </c>
      <c r="O138" s="13">
        <v>19.7</v>
      </c>
      <c r="P138" s="13">
        <v>25.3</v>
      </c>
      <c r="Q138" s="13">
        <v>22.7</v>
      </c>
      <c r="R138" s="13">
        <v>26.7</v>
      </c>
      <c r="S138" s="13">
        <v>21.3</v>
      </c>
      <c r="T138" s="13">
        <v>21.8</v>
      </c>
      <c r="U138" s="13">
        <v>24.8</v>
      </c>
      <c r="V138" s="13">
        <v>24.8</v>
      </c>
      <c r="W138" s="13">
        <v>23.3</v>
      </c>
      <c r="X138" s="13">
        <v>25</v>
      </c>
      <c r="Y138" s="13">
        <v>27.3</v>
      </c>
      <c r="Z138" s="13">
        <v>26.7</v>
      </c>
      <c r="AA138" s="13">
        <v>27.8</v>
      </c>
      <c r="AB138" s="13">
        <v>19.5</v>
      </c>
      <c r="AC138" s="13">
        <v>29.6</v>
      </c>
      <c r="AD138" s="13">
        <v>29.7</v>
      </c>
      <c r="AE138" s="13">
        <v>21.3</v>
      </c>
      <c r="AF138" s="13">
        <v>33.9</v>
      </c>
      <c r="AG138" s="13">
        <v>18.899999999999999</v>
      </c>
      <c r="AH138" s="13">
        <v>21.7</v>
      </c>
      <c r="AI138" s="13">
        <v>20.5</v>
      </c>
      <c r="AJ138" s="13">
        <v>21.7</v>
      </c>
      <c r="AK138" s="13">
        <v>28.3</v>
      </c>
      <c r="AL138" s="13">
        <v>25</v>
      </c>
      <c r="AM138" s="13">
        <v>29.8</v>
      </c>
      <c r="AN138" s="13">
        <v>26.7</v>
      </c>
      <c r="AO138" s="13">
        <v>27.3</v>
      </c>
      <c r="AP138" s="14"/>
    </row>
    <row r="139" spans="1:42">
      <c r="A139" s="34">
        <v>5906</v>
      </c>
      <c r="B139" s="15">
        <v>28.4</v>
      </c>
      <c r="C139" s="13">
        <v>21.6</v>
      </c>
      <c r="D139" s="13">
        <v>19.899999999999999</v>
      </c>
      <c r="E139" s="13">
        <v>27.1</v>
      </c>
      <c r="F139" s="13">
        <v>21</v>
      </c>
      <c r="G139" s="13">
        <v>19.899999999999999</v>
      </c>
      <c r="H139" s="13">
        <v>15</v>
      </c>
      <c r="I139" s="13">
        <v>21.7</v>
      </c>
      <c r="J139" s="13">
        <v>19.399999999999999</v>
      </c>
      <c r="K139" s="13">
        <v>22.7</v>
      </c>
      <c r="L139" s="13">
        <v>17.100000000000001</v>
      </c>
      <c r="M139" s="13">
        <v>19.899999999999999</v>
      </c>
      <c r="N139" s="13">
        <v>19.8</v>
      </c>
      <c r="O139" s="13">
        <v>17.100000000000001</v>
      </c>
      <c r="P139" s="13">
        <v>19</v>
      </c>
      <c r="Q139" s="13">
        <v>18.100000000000001</v>
      </c>
      <c r="R139" s="13">
        <v>18</v>
      </c>
      <c r="S139" s="13">
        <v>18.8</v>
      </c>
      <c r="T139" s="13">
        <v>20.6</v>
      </c>
      <c r="U139" s="13">
        <v>24.6</v>
      </c>
      <c r="V139" s="13">
        <v>19.100000000000001</v>
      </c>
      <c r="W139" s="13">
        <v>18.8</v>
      </c>
      <c r="X139" s="13">
        <v>22</v>
      </c>
      <c r="Y139" s="13">
        <v>22.9</v>
      </c>
      <c r="Z139" s="13">
        <v>26.2</v>
      </c>
      <c r="AA139" s="13">
        <v>24.6</v>
      </c>
      <c r="AB139" s="13">
        <v>18.600000000000001</v>
      </c>
      <c r="AC139" s="13">
        <v>27.3</v>
      </c>
      <c r="AD139" s="13">
        <v>27.9</v>
      </c>
      <c r="AE139" s="13">
        <v>22</v>
      </c>
      <c r="AF139" s="13">
        <v>26.5</v>
      </c>
      <c r="AG139" s="13">
        <v>17.100000000000001</v>
      </c>
      <c r="AH139" s="13">
        <v>18.8</v>
      </c>
      <c r="AI139" s="13">
        <v>19.399999999999999</v>
      </c>
      <c r="AJ139" s="13">
        <v>20.100000000000001</v>
      </c>
      <c r="AK139" s="13">
        <v>25.7</v>
      </c>
      <c r="AL139" s="13">
        <v>20.8</v>
      </c>
      <c r="AM139" s="13">
        <v>24.4</v>
      </c>
      <c r="AN139" s="13">
        <v>21.2</v>
      </c>
      <c r="AO139" s="13">
        <v>27</v>
      </c>
      <c r="AP139" s="14"/>
    </row>
    <row r="140" spans="1:42">
      <c r="A140" s="34">
        <v>5930</v>
      </c>
      <c r="B140" s="15">
        <v>36</v>
      </c>
      <c r="C140" s="13">
        <v>29.1</v>
      </c>
      <c r="D140" s="13">
        <v>23.5</v>
      </c>
      <c r="E140" s="13">
        <v>32.200000000000003</v>
      </c>
      <c r="F140" s="13">
        <v>26.4</v>
      </c>
      <c r="G140" s="13">
        <v>31.4</v>
      </c>
      <c r="H140" s="13">
        <v>23.3</v>
      </c>
      <c r="I140" s="13">
        <v>31.1</v>
      </c>
      <c r="J140" s="13">
        <v>25</v>
      </c>
      <c r="K140" s="13">
        <v>22.4</v>
      </c>
      <c r="L140" s="13">
        <v>26.6</v>
      </c>
      <c r="M140" s="13">
        <v>26.5</v>
      </c>
      <c r="N140" s="13">
        <v>24.5</v>
      </c>
      <c r="O140" s="13">
        <v>23.6</v>
      </c>
      <c r="P140" s="13">
        <v>39.9</v>
      </c>
      <c r="Q140" s="13">
        <v>23.7</v>
      </c>
      <c r="R140" s="13">
        <v>31.5</v>
      </c>
      <c r="S140" s="13">
        <v>26.8</v>
      </c>
      <c r="T140" s="13">
        <v>27</v>
      </c>
      <c r="U140" s="13">
        <v>22.1</v>
      </c>
      <c r="V140" s="13">
        <v>34.1</v>
      </c>
      <c r="W140" s="13">
        <v>26.6</v>
      </c>
      <c r="X140" s="13">
        <v>35.299999999999997</v>
      </c>
      <c r="Y140" s="13">
        <v>21.9</v>
      </c>
      <c r="Z140" s="13">
        <v>29.5</v>
      </c>
      <c r="AA140" s="13">
        <v>35.4</v>
      </c>
      <c r="AB140" s="13">
        <v>22.6</v>
      </c>
      <c r="AC140" s="13">
        <v>35.700000000000003</v>
      </c>
      <c r="AD140" s="13">
        <v>26.1</v>
      </c>
      <c r="AE140" s="13">
        <v>21.6</v>
      </c>
      <c r="AF140" s="13">
        <v>23.5</v>
      </c>
      <c r="AG140" s="13">
        <v>31.299999999999997</v>
      </c>
      <c r="AH140" s="13">
        <v>24.2</v>
      </c>
      <c r="AI140" s="13">
        <v>25.5</v>
      </c>
      <c r="AJ140" s="13">
        <v>22.3</v>
      </c>
      <c r="AK140" s="13">
        <v>32.799999999999997</v>
      </c>
      <c r="AL140" s="13">
        <v>25.9</v>
      </c>
      <c r="AM140" s="13">
        <v>21.9</v>
      </c>
      <c r="AN140" s="13">
        <v>26.1</v>
      </c>
      <c r="AO140" s="13">
        <v>27</v>
      </c>
      <c r="AP140" s="14"/>
    </row>
    <row r="141" spans="1:42">
      <c r="A141" s="34">
        <v>6091</v>
      </c>
      <c r="B141" s="15">
        <v>39.5</v>
      </c>
      <c r="C141" s="13">
        <v>30</v>
      </c>
      <c r="D141" s="13">
        <v>31.299999999999997</v>
      </c>
      <c r="E141" s="13">
        <v>37</v>
      </c>
      <c r="F141" s="13">
        <v>34.700000000000003</v>
      </c>
      <c r="G141" s="13">
        <v>33.299999999999997</v>
      </c>
      <c r="H141" s="13">
        <v>39.1</v>
      </c>
      <c r="I141" s="13">
        <v>42.9</v>
      </c>
      <c r="J141" s="13">
        <v>40.700000000000003</v>
      </c>
      <c r="K141" s="13">
        <v>32.200000000000003</v>
      </c>
      <c r="L141" s="13">
        <v>31</v>
      </c>
      <c r="M141" s="13">
        <v>28.7</v>
      </c>
      <c r="N141" s="13">
        <v>29.1</v>
      </c>
      <c r="O141" s="13">
        <v>26.4</v>
      </c>
      <c r="P141" s="13">
        <v>43.7</v>
      </c>
      <c r="Q141" s="13">
        <v>31.4</v>
      </c>
      <c r="R141" s="13">
        <v>34.700000000000003</v>
      </c>
      <c r="S141" s="13">
        <v>34.6</v>
      </c>
      <c r="T141" s="13">
        <v>37.700000000000003</v>
      </c>
      <c r="U141" s="13">
        <v>28.5</v>
      </c>
      <c r="V141" s="13">
        <v>30.8</v>
      </c>
      <c r="W141" s="13">
        <v>28.2</v>
      </c>
      <c r="X141" s="13">
        <v>37.6</v>
      </c>
      <c r="Y141" s="13">
        <v>25.2</v>
      </c>
      <c r="Z141" s="13">
        <v>31.5</v>
      </c>
      <c r="AA141" s="13">
        <v>36.700000000000003</v>
      </c>
      <c r="AB141" s="13">
        <v>30.5</v>
      </c>
      <c r="AC141" s="13">
        <v>37.799999999999997</v>
      </c>
      <c r="AD141" s="13">
        <v>34.799999999999997</v>
      </c>
      <c r="AE141" s="13">
        <v>26.9</v>
      </c>
      <c r="AF141" s="13">
        <v>22.3</v>
      </c>
      <c r="AG141" s="13">
        <v>30.1</v>
      </c>
      <c r="AH141" s="13">
        <v>37.6</v>
      </c>
      <c r="AI141" s="13">
        <v>25</v>
      </c>
      <c r="AJ141" s="13">
        <v>29.2</v>
      </c>
      <c r="AK141" s="13">
        <v>38.799999999999997</v>
      </c>
      <c r="AL141" s="13">
        <v>30.4</v>
      </c>
      <c r="AM141" s="13">
        <v>32.1</v>
      </c>
      <c r="AN141" s="13">
        <v>30.9</v>
      </c>
      <c r="AO141" s="13">
        <v>33</v>
      </c>
      <c r="AP141" s="14"/>
    </row>
    <row r="142" spans="1:42">
      <c r="A142" s="34">
        <v>6097</v>
      </c>
      <c r="B142" s="15">
        <v>28.5</v>
      </c>
      <c r="C142" s="13">
        <v>26.1</v>
      </c>
      <c r="D142" s="13">
        <v>28.8</v>
      </c>
      <c r="E142" s="13">
        <v>31.9</v>
      </c>
      <c r="F142" s="13">
        <v>27.3</v>
      </c>
      <c r="G142" s="13">
        <v>36.1</v>
      </c>
      <c r="H142" s="13">
        <v>24</v>
      </c>
      <c r="I142" s="13">
        <v>34.9</v>
      </c>
      <c r="J142" s="13">
        <v>24.5</v>
      </c>
      <c r="K142" s="13">
        <v>29.6</v>
      </c>
      <c r="L142" s="13">
        <v>27.4</v>
      </c>
      <c r="M142" s="13">
        <v>30.2</v>
      </c>
      <c r="N142" s="13">
        <v>28</v>
      </c>
      <c r="O142" s="13">
        <v>25.2</v>
      </c>
      <c r="P142" s="13">
        <v>33.6</v>
      </c>
      <c r="Q142" s="13">
        <v>27.5</v>
      </c>
      <c r="R142" s="13">
        <v>30</v>
      </c>
      <c r="S142" s="13">
        <v>29.1</v>
      </c>
      <c r="T142" s="13">
        <v>31.299999999999997</v>
      </c>
      <c r="U142" s="13">
        <v>26.3</v>
      </c>
      <c r="V142" s="13">
        <v>30.5</v>
      </c>
      <c r="W142" s="13">
        <v>20.8</v>
      </c>
      <c r="X142" s="13">
        <v>33.1</v>
      </c>
      <c r="Y142" s="13">
        <v>23.5</v>
      </c>
      <c r="Z142" s="13">
        <v>28.4</v>
      </c>
      <c r="AA142" s="13">
        <v>32.1</v>
      </c>
      <c r="AB142" s="13">
        <v>22.9</v>
      </c>
      <c r="AC142" s="13">
        <v>29.4</v>
      </c>
      <c r="AD142" s="13">
        <v>33.6</v>
      </c>
      <c r="AE142" s="13">
        <v>22.3</v>
      </c>
      <c r="AF142" s="13">
        <v>25.1</v>
      </c>
      <c r="AG142" s="13">
        <v>26.7</v>
      </c>
      <c r="AH142" s="13">
        <v>28.9</v>
      </c>
      <c r="AI142" s="13">
        <v>25.1</v>
      </c>
      <c r="AJ142" s="13">
        <v>26.1</v>
      </c>
      <c r="AK142" s="13">
        <v>29.9</v>
      </c>
      <c r="AL142" s="13">
        <v>24.7</v>
      </c>
      <c r="AM142" s="13">
        <v>28</v>
      </c>
      <c r="AN142" s="13">
        <v>20.5</v>
      </c>
      <c r="AO142" s="13">
        <v>28.7</v>
      </c>
      <c r="AP142" s="14"/>
    </row>
    <row r="143" spans="1:42">
      <c r="A143" s="34">
        <v>6102</v>
      </c>
      <c r="B143" s="15">
        <v>37.9</v>
      </c>
      <c r="C143" s="13">
        <v>23.1</v>
      </c>
      <c r="D143" s="13">
        <v>24.7</v>
      </c>
      <c r="E143" s="13">
        <v>27.8</v>
      </c>
      <c r="F143" s="13">
        <v>24.7</v>
      </c>
      <c r="G143" s="13">
        <v>24.5</v>
      </c>
      <c r="H143" s="13">
        <v>21</v>
      </c>
      <c r="I143" s="13">
        <v>22.4</v>
      </c>
      <c r="J143" s="13">
        <v>24.3</v>
      </c>
      <c r="K143" s="13">
        <v>22.9</v>
      </c>
      <c r="L143" s="13">
        <v>26.7</v>
      </c>
      <c r="M143" s="13">
        <v>20.5</v>
      </c>
      <c r="N143" s="13">
        <v>30.6</v>
      </c>
      <c r="O143" s="13">
        <v>27.4</v>
      </c>
      <c r="P143" s="13">
        <v>26.2</v>
      </c>
      <c r="Q143" s="13">
        <v>31.200000000000003</v>
      </c>
      <c r="R143" s="13">
        <v>21.7</v>
      </c>
      <c r="S143" s="13">
        <v>17.7</v>
      </c>
      <c r="T143" s="13">
        <v>27.7</v>
      </c>
      <c r="U143" s="13">
        <v>24.6</v>
      </c>
      <c r="V143" s="13">
        <v>20.5</v>
      </c>
      <c r="W143" s="13">
        <v>25.3</v>
      </c>
      <c r="X143" s="13">
        <v>25.2</v>
      </c>
      <c r="Y143" s="13">
        <v>31.4</v>
      </c>
      <c r="Z143" s="13">
        <v>27.3</v>
      </c>
      <c r="AA143" s="13">
        <v>27</v>
      </c>
      <c r="AB143" s="13">
        <v>22.9</v>
      </c>
      <c r="AC143" s="13">
        <v>25.7</v>
      </c>
      <c r="AD143" s="13">
        <v>26</v>
      </c>
      <c r="AE143" s="13">
        <v>28.4</v>
      </c>
      <c r="AF143" s="13">
        <v>24.2</v>
      </c>
      <c r="AG143" s="13">
        <v>18.2</v>
      </c>
      <c r="AH143" s="13">
        <v>25.5</v>
      </c>
      <c r="AI143" s="13">
        <v>20.8</v>
      </c>
      <c r="AJ143" s="13">
        <v>23.8</v>
      </c>
      <c r="AK143" s="13">
        <v>26.3</v>
      </c>
      <c r="AL143" s="13">
        <v>24.8</v>
      </c>
      <c r="AM143" s="13">
        <v>23.9</v>
      </c>
      <c r="AN143" s="13">
        <v>29.9</v>
      </c>
      <c r="AO143" s="13">
        <v>27.9</v>
      </c>
      <c r="AP143" s="14"/>
    </row>
    <row r="144" spans="1:42" ht="15" thickBot="1">
      <c r="A144" s="35">
        <v>6211</v>
      </c>
      <c r="B144" s="15">
        <v>28.9</v>
      </c>
      <c r="C144" s="13">
        <v>22.2</v>
      </c>
      <c r="D144" s="13">
        <v>23.9</v>
      </c>
      <c r="E144" s="13">
        <v>27.7</v>
      </c>
      <c r="F144" s="13">
        <v>23.7</v>
      </c>
      <c r="G144" s="13">
        <v>20.7</v>
      </c>
      <c r="H144" s="13">
        <v>23.8</v>
      </c>
      <c r="I144" s="13">
        <v>20.100000000000001</v>
      </c>
      <c r="J144" s="13">
        <v>22.9</v>
      </c>
      <c r="K144" s="13">
        <v>20</v>
      </c>
      <c r="L144" s="13">
        <v>19.3</v>
      </c>
      <c r="M144" s="13">
        <v>17.8</v>
      </c>
      <c r="N144" s="13">
        <v>27.2</v>
      </c>
      <c r="O144" s="13">
        <v>20.100000000000001</v>
      </c>
      <c r="P144" s="13">
        <v>25.6</v>
      </c>
      <c r="Q144" s="13">
        <v>29.4</v>
      </c>
      <c r="R144" s="13">
        <v>22.9</v>
      </c>
      <c r="S144" s="13">
        <v>14.9</v>
      </c>
      <c r="T144" s="13">
        <v>27.3</v>
      </c>
      <c r="U144" s="13">
        <v>24.6</v>
      </c>
      <c r="V144" s="13">
        <v>23.1</v>
      </c>
      <c r="W144" s="13">
        <v>21.4</v>
      </c>
      <c r="X144" s="13">
        <v>24.1</v>
      </c>
      <c r="Y144" s="13">
        <v>25.5</v>
      </c>
      <c r="Z144" s="13">
        <v>24.7</v>
      </c>
      <c r="AA144" s="13">
        <v>23.7</v>
      </c>
      <c r="AB144" s="13">
        <v>19.100000000000001</v>
      </c>
      <c r="AC144" s="13">
        <v>29.8</v>
      </c>
      <c r="AD144" s="13">
        <v>28.5</v>
      </c>
      <c r="AE144" s="13">
        <v>24.2</v>
      </c>
      <c r="AF144" s="13">
        <v>20.3</v>
      </c>
      <c r="AG144" s="13">
        <v>16.7</v>
      </c>
      <c r="AH144" s="13">
        <v>25.3</v>
      </c>
      <c r="AI144" s="13">
        <v>22</v>
      </c>
      <c r="AJ144" s="13">
        <v>20.2</v>
      </c>
      <c r="AK144" s="13">
        <v>30.2</v>
      </c>
      <c r="AL144" s="13">
        <v>25.5</v>
      </c>
      <c r="AM144" s="13">
        <v>21.9</v>
      </c>
      <c r="AN144" s="13">
        <v>22.5</v>
      </c>
      <c r="AO144" s="13">
        <v>29.5</v>
      </c>
      <c r="AP144" s="14"/>
    </row>
  </sheetData>
  <mergeCells count="2">
    <mergeCell ref="A2:A3"/>
    <mergeCell ref="A1:F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F336-9349-4EF8-87A6-60E72B417B55}">
  <sheetPr codeName="Tabelle5"/>
  <dimension ref="A1:AO144"/>
  <sheetViews>
    <sheetView workbookViewId="0">
      <selection sqref="A1:F1"/>
    </sheetView>
  </sheetViews>
  <sheetFormatPr baseColWidth="10" defaultRowHeight="14.5"/>
  <cols>
    <col min="1" max="1" width="11" style="34" bestFit="1" customWidth="1"/>
    <col min="2" max="41" width="11.36328125" style="18" bestFit="1" customWidth="1"/>
  </cols>
  <sheetData>
    <row r="1" spans="1:41" ht="42.5" customHeight="1" thickBot="1">
      <c r="A1" s="69" t="s">
        <v>395</v>
      </c>
      <c r="B1" s="75"/>
      <c r="C1" s="75"/>
      <c r="D1" s="75"/>
      <c r="E1" s="75"/>
      <c r="F1" s="75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</row>
    <row r="2" spans="1:41" s="49" customFormat="1">
      <c r="A2" s="45" t="s">
        <v>321</v>
      </c>
      <c r="B2" s="56">
        <v>19990901</v>
      </c>
      <c r="C2" s="57">
        <v>20000901</v>
      </c>
      <c r="D2" s="57">
        <v>20010901</v>
      </c>
      <c r="E2" s="57">
        <v>20020901</v>
      </c>
      <c r="F2" s="57">
        <v>20030901</v>
      </c>
      <c r="G2" s="57">
        <v>20040901</v>
      </c>
      <c r="H2" s="57">
        <v>20050901</v>
      </c>
      <c r="I2" s="57">
        <v>20060901</v>
      </c>
      <c r="J2" s="57">
        <v>20070901</v>
      </c>
      <c r="K2" s="57">
        <v>20080901</v>
      </c>
      <c r="L2" s="57">
        <v>20090901</v>
      </c>
      <c r="M2" s="57">
        <v>20100901</v>
      </c>
      <c r="N2" s="57">
        <v>20110901</v>
      </c>
      <c r="O2" s="57">
        <v>20120901</v>
      </c>
      <c r="P2" s="57">
        <v>20130901</v>
      </c>
      <c r="Q2" s="57">
        <v>20140901</v>
      </c>
      <c r="R2" s="57">
        <v>20150901</v>
      </c>
      <c r="S2" s="57">
        <v>20160901</v>
      </c>
      <c r="T2" s="57">
        <v>20170901</v>
      </c>
      <c r="U2" s="57">
        <v>20180901</v>
      </c>
      <c r="V2" s="57">
        <v>20000101</v>
      </c>
      <c r="W2" s="57">
        <v>20010101</v>
      </c>
      <c r="X2" s="57">
        <v>20020101</v>
      </c>
      <c r="Y2" s="57">
        <v>20030101</v>
      </c>
      <c r="Z2" s="57">
        <v>20040101</v>
      </c>
      <c r="AA2" s="57">
        <v>20050101</v>
      </c>
      <c r="AB2" s="57">
        <v>20060101</v>
      </c>
      <c r="AC2" s="57">
        <v>20070101</v>
      </c>
      <c r="AD2" s="57">
        <v>20080101</v>
      </c>
      <c r="AE2" s="57">
        <v>20090101</v>
      </c>
      <c r="AF2" s="57">
        <v>20100101</v>
      </c>
      <c r="AG2" s="57">
        <v>20110101</v>
      </c>
      <c r="AH2" s="57">
        <v>20120101</v>
      </c>
      <c r="AI2" s="57">
        <v>20130101</v>
      </c>
      <c r="AJ2" s="57">
        <v>20140101</v>
      </c>
      <c r="AK2" s="57">
        <v>20150101</v>
      </c>
      <c r="AL2" s="57">
        <v>20160101</v>
      </c>
      <c r="AM2" s="57">
        <v>20170101</v>
      </c>
      <c r="AN2" s="57">
        <v>20180101</v>
      </c>
      <c r="AO2" s="58">
        <v>20190101</v>
      </c>
    </row>
    <row r="3" spans="1:41" s="49" customFormat="1" ht="15" thickBot="1">
      <c r="A3" s="45"/>
      <c r="B3" s="59">
        <v>19991231</v>
      </c>
      <c r="C3" s="60">
        <v>20001231</v>
      </c>
      <c r="D3" s="60">
        <v>20011231</v>
      </c>
      <c r="E3" s="60">
        <v>20021231</v>
      </c>
      <c r="F3" s="60">
        <v>20031231</v>
      </c>
      <c r="G3" s="60">
        <v>20041231</v>
      </c>
      <c r="H3" s="60">
        <v>20051231</v>
      </c>
      <c r="I3" s="60">
        <v>20061231</v>
      </c>
      <c r="J3" s="60">
        <v>20071231</v>
      </c>
      <c r="K3" s="60">
        <v>20081231</v>
      </c>
      <c r="L3" s="60">
        <v>20091231</v>
      </c>
      <c r="M3" s="60">
        <v>20101231</v>
      </c>
      <c r="N3" s="60">
        <v>20111231</v>
      </c>
      <c r="O3" s="60">
        <v>20121231</v>
      </c>
      <c r="P3" s="60">
        <v>20131231</v>
      </c>
      <c r="Q3" s="60">
        <v>20141231</v>
      </c>
      <c r="R3" s="60">
        <v>20151231</v>
      </c>
      <c r="S3" s="60">
        <v>20161231</v>
      </c>
      <c r="T3" s="60">
        <v>20171231</v>
      </c>
      <c r="U3" s="60">
        <v>20181231</v>
      </c>
      <c r="V3" s="60">
        <v>20000430</v>
      </c>
      <c r="W3" s="60">
        <v>20010430</v>
      </c>
      <c r="X3" s="60">
        <v>20020430</v>
      </c>
      <c r="Y3" s="60">
        <v>20030430</v>
      </c>
      <c r="Z3" s="60">
        <v>20040430</v>
      </c>
      <c r="AA3" s="60">
        <v>20050430</v>
      </c>
      <c r="AB3" s="60">
        <v>20060430</v>
      </c>
      <c r="AC3" s="60">
        <v>20070430</v>
      </c>
      <c r="AD3" s="60">
        <v>20080430</v>
      </c>
      <c r="AE3" s="60">
        <v>20090430</v>
      </c>
      <c r="AF3" s="60">
        <v>20100430</v>
      </c>
      <c r="AG3" s="60">
        <v>20110430</v>
      </c>
      <c r="AH3" s="60">
        <v>20120430</v>
      </c>
      <c r="AI3" s="60">
        <v>20130430</v>
      </c>
      <c r="AJ3" s="60">
        <v>20140430</v>
      </c>
      <c r="AK3" s="60">
        <v>20150430</v>
      </c>
      <c r="AL3" s="60">
        <v>20160430</v>
      </c>
      <c r="AM3" s="60">
        <v>20170430</v>
      </c>
      <c r="AN3" s="60">
        <v>20180430</v>
      </c>
      <c r="AO3" s="61">
        <v>20190430</v>
      </c>
    </row>
    <row r="4" spans="1:41">
      <c r="A4" s="34">
        <v>164</v>
      </c>
      <c r="B4" s="21">
        <v>1</v>
      </c>
      <c r="C4" s="22">
        <v>1</v>
      </c>
      <c r="D4" s="22">
        <v>0.99180327868852458</v>
      </c>
      <c r="E4" s="22">
        <v>1</v>
      </c>
      <c r="F4" s="22">
        <v>1</v>
      </c>
      <c r="G4" s="22">
        <v>1</v>
      </c>
      <c r="H4" s="22">
        <v>1</v>
      </c>
      <c r="I4" s="22">
        <v>1</v>
      </c>
      <c r="J4" s="22">
        <v>1</v>
      </c>
      <c r="K4" s="22">
        <v>1</v>
      </c>
      <c r="L4" s="22">
        <v>1</v>
      </c>
      <c r="M4" s="22">
        <v>1</v>
      </c>
      <c r="N4" s="22">
        <v>0.96721311475409832</v>
      </c>
      <c r="O4" s="22">
        <v>1</v>
      </c>
      <c r="P4" s="22">
        <v>1</v>
      </c>
      <c r="Q4" s="22">
        <v>1</v>
      </c>
      <c r="R4" s="22">
        <v>1</v>
      </c>
      <c r="S4" s="22">
        <v>0.99180327868852458</v>
      </c>
      <c r="T4" s="22">
        <v>0.96721311475409832</v>
      </c>
      <c r="U4" s="22">
        <v>1</v>
      </c>
      <c r="V4" s="22">
        <v>1</v>
      </c>
      <c r="W4" s="22">
        <v>0.92500000000000004</v>
      </c>
      <c r="X4" s="22">
        <v>0.97499999999999998</v>
      </c>
      <c r="Y4" s="22">
        <v>0.9916666666666667</v>
      </c>
      <c r="Z4" s="22">
        <v>1</v>
      </c>
      <c r="AA4" s="22">
        <v>1</v>
      </c>
      <c r="AB4" s="22">
        <v>1</v>
      </c>
      <c r="AC4" s="22">
        <v>1</v>
      </c>
      <c r="AD4" s="22">
        <v>1</v>
      </c>
      <c r="AE4" s="22">
        <v>1</v>
      </c>
      <c r="AF4" s="22">
        <v>1</v>
      </c>
      <c r="AG4" s="22">
        <v>1</v>
      </c>
      <c r="AH4" s="22">
        <v>1</v>
      </c>
      <c r="AI4" s="22">
        <v>1</v>
      </c>
      <c r="AJ4" s="22">
        <v>1</v>
      </c>
      <c r="AK4" s="22">
        <v>1</v>
      </c>
      <c r="AL4" s="22">
        <v>1</v>
      </c>
      <c r="AM4" s="22">
        <v>1</v>
      </c>
      <c r="AN4" s="22">
        <v>1</v>
      </c>
      <c r="AO4" s="22">
        <v>1</v>
      </c>
    </row>
    <row r="5" spans="1:41">
      <c r="A5" s="34">
        <v>183</v>
      </c>
      <c r="B5" s="20">
        <v>1</v>
      </c>
      <c r="C5" s="19">
        <v>1</v>
      </c>
      <c r="D5" s="19">
        <v>1</v>
      </c>
      <c r="E5" s="19">
        <v>1</v>
      </c>
      <c r="F5" s="19">
        <v>1</v>
      </c>
      <c r="G5" s="19">
        <v>1</v>
      </c>
      <c r="H5" s="19">
        <v>1</v>
      </c>
      <c r="I5" s="19">
        <v>1</v>
      </c>
      <c r="J5" s="19">
        <v>1</v>
      </c>
      <c r="K5" s="19">
        <v>1</v>
      </c>
      <c r="L5" s="19">
        <v>1</v>
      </c>
      <c r="M5" s="19">
        <v>1</v>
      </c>
      <c r="N5" s="19">
        <v>1</v>
      </c>
      <c r="O5" s="19">
        <v>1</v>
      </c>
      <c r="P5" s="19">
        <v>1</v>
      </c>
      <c r="Q5" s="19">
        <v>1</v>
      </c>
      <c r="R5" s="19">
        <v>1</v>
      </c>
      <c r="S5" s="19">
        <v>1</v>
      </c>
      <c r="T5" s="19">
        <v>1</v>
      </c>
      <c r="U5" s="19">
        <v>1</v>
      </c>
      <c r="V5" s="19">
        <v>1</v>
      </c>
      <c r="W5" s="19">
        <v>0.73333333333333328</v>
      </c>
      <c r="X5" s="19">
        <v>0.9916666666666667</v>
      </c>
      <c r="Y5" s="19">
        <v>1</v>
      </c>
      <c r="Z5" s="19">
        <v>1</v>
      </c>
      <c r="AA5" s="19">
        <v>1</v>
      </c>
      <c r="AB5" s="19">
        <v>1</v>
      </c>
      <c r="AC5" s="19">
        <v>1</v>
      </c>
      <c r="AD5" s="19">
        <v>1</v>
      </c>
      <c r="AE5" s="19">
        <v>1</v>
      </c>
      <c r="AF5" s="19">
        <v>1</v>
      </c>
      <c r="AG5" s="19">
        <v>1</v>
      </c>
      <c r="AH5" s="19">
        <v>1</v>
      </c>
      <c r="AI5" s="19">
        <v>0.95</v>
      </c>
      <c r="AJ5" s="19">
        <v>1</v>
      </c>
      <c r="AK5" s="19">
        <v>1</v>
      </c>
      <c r="AL5" s="19">
        <v>1</v>
      </c>
      <c r="AM5" s="19">
        <v>0.98333333333333328</v>
      </c>
      <c r="AN5" s="19">
        <v>0.97499999999999998</v>
      </c>
      <c r="AO5" s="19">
        <v>1</v>
      </c>
    </row>
    <row r="6" spans="1:41">
      <c r="A6" s="34">
        <v>198</v>
      </c>
      <c r="B6" s="20">
        <v>1</v>
      </c>
      <c r="C6" s="19">
        <v>1</v>
      </c>
      <c r="D6" s="19">
        <v>0.98360655737704916</v>
      </c>
      <c r="E6" s="19">
        <v>1</v>
      </c>
      <c r="F6" s="19">
        <v>1</v>
      </c>
      <c r="G6" s="19">
        <v>1</v>
      </c>
      <c r="H6" s="19">
        <v>1</v>
      </c>
      <c r="I6" s="19">
        <v>0.99180327868852458</v>
      </c>
      <c r="J6" s="19">
        <v>1</v>
      </c>
      <c r="K6" s="19">
        <v>1</v>
      </c>
      <c r="L6" s="19">
        <v>1</v>
      </c>
      <c r="M6" s="19">
        <v>0.97540983606557374</v>
      </c>
      <c r="N6" s="19">
        <v>1</v>
      </c>
      <c r="O6" s="19">
        <v>1</v>
      </c>
      <c r="P6" s="19">
        <v>1</v>
      </c>
      <c r="Q6" s="19">
        <v>1</v>
      </c>
      <c r="R6" s="19">
        <v>1</v>
      </c>
      <c r="S6" s="19">
        <v>1</v>
      </c>
      <c r="T6" s="19">
        <v>1</v>
      </c>
      <c r="U6" s="19">
        <v>1</v>
      </c>
      <c r="V6" s="19">
        <v>1</v>
      </c>
      <c r="W6" s="19">
        <v>0.9916666666666667</v>
      </c>
      <c r="X6" s="19">
        <v>0.98333333333333328</v>
      </c>
      <c r="Y6" s="19">
        <v>1</v>
      </c>
      <c r="Z6" s="19">
        <v>1</v>
      </c>
      <c r="AA6" s="19">
        <v>1</v>
      </c>
      <c r="AB6" s="19">
        <v>1</v>
      </c>
      <c r="AC6" s="19">
        <v>1</v>
      </c>
      <c r="AD6" s="19">
        <v>1</v>
      </c>
      <c r="AE6" s="19">
        <v>1</v>
      </c>
      <c r="AF6" s="19">
        <v>1</v>
      </c>
      <c r="AG6" s="19">
        <v>1</v>
      </c>
      <c r="AH6" s="19">
        <v>1</v>
      </c>
      <c r="AI6" s="19">
        <v>1</v>
      </c>
      <c r="AJ6" s="19">
        <v>1</v>
      </c>
      <c r="AK6" s="19">
        <v>1</v>
      </c>
      <c r="AL6" s="19">
        <v>1</v>
      </c>
      <c r="AM6" s="19">
        <v>1</v>
      </c>
      <c r="AN6" s="19">
        <v>1</v>
      </c>
      <c r="AO6" s="19">
        <v>1</v>
      </c>
    </row>
    <row r="7" spans="1:41">
      <c r="A7" s="34">
        <v>232</v>
      </c>
      <c r="B7" s="20">
        <v>1</v>
      </c>
      <c r="C7" s="19">
        <v>1</v>
      </c>
      <c r="D7" s="19">
        <v>0.98360655737704916</v>
      </c>
      <c r="E7" s="19">
        <v>1</v>
      </c>
      <c r="F7" s="19">
        <v>1</v>
      </c>
      <c r="G7" s="19">
        <v>1</v>
      </c>
      <c r="H7" s="19">
        <v>1</v>
      </c>
      <c r="I7" s="19">
        <v>1</v>
      </c>
      <c r="J7" s="19">
        <v>1</v>
      </c>
      <c r="K7" s="19">
        <v>1</v>
      </c>
      <c r="L7" s="19">
        <v>1</v>
      </c>
      <c r="M7" s="19">
        <v>1</v>
      </c>
      <c r="N7" s="19">
        <v>1</v>
      </c>
      <c r="O7" s="19">
        <v>0.99180327868852458</v>
      </c>
      <c r="P7" s="19">
        <v>1</v>
      </c>
      <c r="Q7" s="19">
        <v>1</v>
      </c>
      <c r="R7" s="19">
        <v>1</v>
      </c>
      <c r="S7" s="19">
        <v>1</v>
      </c>
      <c r="T7" s="19">
        <v>1</v>
      </c>
      <c r="U7" s="19">
        <v>1</v>
      </c>
      <c r="V7" s="19">
        <v>1</v>
      </c>
      <c r="W7" s="19">
        <v>0.84166666666666667</v>
      </c>
      <c r="X7" s="19">
        <v>1</v>
      </c>
      <c r="Y7" s="19">
        <v>1</v>
      </c>
      <c r="Z7" s="19">
        <v>1</v>
      </c>
      <c r="AA7" s="19">
        <v>1</v>
      </c>
      <c r="AB7" s="19">
        <v>1</v>
      </c>
      <c r="AC7" s="19">
        <v>1</v>
      </c>
      <c r="AD7" s="19">
        <v>1</v>
      </c>
      <c r="AE7" s="19">
        <v>1</v>
      </c>
      <c r="AF7" s="19">
        <v>1</v>
      </c>
      <c r="AG7" s="19">
        <v>1</v>
      </c>
      <c r="AH7" s="19">
        <v>1</v>
      </c>
      <c r="AI7" s="19">
        <v>1</v>
      </c>
      <c r="AJ7" s="19">
        <v>1</v>
      </c>
      <c r="AK7" s="19">
        <v>1</v>
      </c>
      <c r="AL7" s="19">
        <v>1</v>
      </c>
      <c r="AM7" s="19">
        <v>1</v>
      </c>
      <c r="AN7" s="19">
        <v>1</v>
      </c>
      <c r="AO7" s="19">
        <v>1</v>
      </c>
    </row>
    <row r="8" spans="1:41">
      <c r="A8" s="34">
        <v>282</v>
      </c>
      <c r="B8" s="20">
        <v>1</v>
      </c>
      <c r="C8" s="19">
        <v>1</v>
      </c>
      <c r="D8" s="19">
        <v>1</v>
      </c>
      <c r="E8" s="19">
        <v>1</v>
      </c>
      <c r="F8" s="19">
        <v>1</v>
      </c>
      <c r="G8" s="19">
        <v>1</v>
      </c>
      <c r="H8" s="19">
        <v>1</v>
      </c>
      <c r="I8" s="19">
        <v>1</v>
      </c>
      <c r="J8" s="19">
        <v>1</v>
      </c>
      <c r="K8" s="19">
        <v>1</v>
      </c>
      <c r="L8" s="19">
        <v>1</v>
      </c>
      <c r="M8" s="19">
        <v>0.97540983606557374</v>
      </c>
      <c r="N8" s="19">
        <v>1</v>
      </c>
      <c r="O8" s="19">
        <v>0.99180327868852458</v>
      </c>
      <c r="P8" s="19">
        <v>1</v>
      </c>
      <c r="Q8" s="19">
        <v>1</v>
      </c>
      <c r="R8" s="19">
        <v>1</v>
      </c>
      <c r="S8" s="19">
        <v>1</v>
      </c>
      <c r="T8" s="19">
        <v>1</v>
      </c>
      <c r="U8" s="19">
        <v>1</v>
      </c>
      <c r="V8" s="19">
        <v>1</v>
      </c>
      <c r="W8" s="19">
        <v>0.9916666666666667</v>
      </c>
      <c r="X8" s="19">
        <v>1</v>
      </c>
      <c r="Y8" s="19">
        <v>1</v>
      </c>
      <c r="Z8" s="19">
        <v>1</v>
      </c>
      <c r="AA8" s="19">
        <v>1</v>
      </c>
      <c r="AB8" s="19">
        <v>1</v>
      </c>
      <c r="AC8" s="19">
        <v>1</v>
      </c>
      <c r="AD8" s="19">
        <v>1</v>
      </c>
      <c r="AE8" s="19">
        <v>1</v>
      </c>
      <c r="AF8" s="19">
        <v>0.97499999999999998</v>
      </c>
      <c r="AG8" s="19">
        <v>1</v>
      </c>
      <c r="AH8" s="19">
        <v>1</v>
      </c>
      <c r="AI8" s="19">
        <v>1</v>
      </c>
      <c r="AJ8" s="19">
        <v>1</v>
      </c>
      <c r="AK8" s="19">
        <v>1</v>
      </c>
      <c r="AL8" s="19">
        <v>1</v>
      </c>
      <c r="AM8" s="19">
        <v>1</v>
      </c>
      <c r="AN8" s="19">
        <v>0.9916666666666667</v>
      </c>
      <c r="AO8" s="19">
        <v>1</v>
      </c>
    </row>
    <row r="9" spans="1:41">
      <c r="A9" s="34">
        <v>298</v>
      </c>
      <c r="B9" s="20">
        <v>1</v>
      </c>
      <c r="C9" s="19">
        <v>1</v>
      </c>
      <c r="D9" s="19">
        <v>0.99180327868852458</v>
      </c>
      <c r="E9" s="19">
        <v>1</v>
      </c>
      <c r="F9" s="19">
        <v>0.99180327868852458</v>
      </c>
      <c r="G9" s="19">
        <v>1</v>
      </c>
      <c r="H9" s="19">
        <v>1</v>
      </c>
      <c r="I9" s="19">
        <v>1</v>
      </c>
      <c r="J9" s="19">
        <v>1</v>
      </c>
      <c r="K9" s="19">
        <v>1</v>
      </c>
      <c r="L9" s="19">
        <v>1</v>
      </c>
      <c r="M9" s="19">
        <v>1</v>
      </c>
      <c r="N9" s="19">
        <v>1</v>
      </c>
      <c r="O9" s="19">
        <v>1</v>
      </c>
      <c r="P9" s="19">
        <v>0.99180327868852458</v>
      </c>
      <c r="Q9" s="19">
        <v>1</v>
      </c>
      <c r="R9" s="19">
        <v>1</v>
      </c>
      <c r="S9" s="19">
        <v>1</v>
      </c>
      <c r="T9" s="19">
        <v>1</v>
      </c>
      <c r="U9" s="19">
        <v>1</v>
      </c>
      <c r="V9" s="19">
        <v>1</v>
      </c>
      <c r="W9" s="19">
        <v>0.9916666666666667</v>
      </c>
      <c r="X9" s="19">
        <v>0.875</v>
      </c>
      <c r="Y9" s="19">
        <v>1</v>
      </c>
      <c r="Z9" s="19">
        <v>1</v>
      </c>
      <c r="AA9" s="19">
        <v>0.95</v>
      </c>
      <c r="AB9" s="19">
        <v>0.98333333333333328</v>
      </c>
      <c r="AC9" s="19">
        <v>1</v>
      </c>
      <c r="AD9" s="19">
        <v>1</v>
      </c>
      <c r="AE9" s="19">
        <v>1</v>
      </c>
      <c r="AF9" s="19">
        <v>1</v>
      </c>
      <c r="AG9" s="19">
        <v>1</v>
      </c>
      <c r="AH9" s="19">
        <v>1</v>
      </c>
      <c r="AI9" s="19">
        <v>0.9916666666666667</v>
      </c>
      <c r="AJ9" s="19">
        <v>1</v>
      </c>
      <c r="AK9" s="19">
        <v>1</v>
      </c>
      <c r="AL9" s="19">
        <v>1</v>
      </c>
      <c r="AM9" s="19">
        <v>1</v>
      </c>
      <c r="AN9" s="19">
        <v>0.9916666666666667</v>
      </c>
      <c r="AO9" s="19">
        <v>1</v>
      </c>
    </row>
    <row r="10" spans="1:41">
      <c r="A10" s="34">
        <v>303</v>
      </c>
      <c r="B10" s="20">
        <v>1</v>
      </c>
      <c r="C10" s="19">
        <v>1</v>
      </c>
      <c r="D10" s="19">
        <v>1</v>
      </c>
      <c r="E10" s="19">
        <v>0.99180327868852458</v>
      </c>
      <c r="F10" s="19">
        <v>1</v>
      </c>
      <c r="G10" s="19">
        <v>1</v>
      </c>
      <c r="H10" s="19">
        <v>1</v>
      </c>
      <c r="I10" s="19">
        <v>1</v>
      </c>
      <c r="J10" s="19">
        <v>1</v>
      </c>
      <c r="K10" s="19">
        <v>1</v>
      </c>
      <c r="L10" s="19">
        <v>1</v>
      </c>
      <c r="M10" s="19">
        <v>1</v>
      </c>
      <c r="N10" s="19">
        <v>1</v>
      </c>
      <c r="O10" s="19">
        <v>0.87704918032786883</v>
      </c>
      <c r="P10" s="19">
        <v>0.96721311475409832</v>
      </c>
      <c r="Q10" s="19">
        <v>0.94262295081967218</v>
      </c>
      <c r="R10" s="19">
        <v>1</v>
      </c>
      <c r="S10" s="19">
        <v>1</v>
      </c>
      <c r="T10" s="19">
        <v>1</v>
      </c>
      <c r="U10" s="19">
        <v>1</v>
      </c>
      <c r="V10" s="19">
        <v>1</v>
      </c>
      <c r="W10" s="19">
        <v>0.9916666666666667</v>
      </c>
      <c r="X10" s="19">
        <v>1</v>
      </c>
      <c r="Y10" s="19">
        <v>0.97499999999999998</v>
      </c>
      <c r="Z10" s="19">
        <v>0.98347107438016534</v>
      </c>
      <c r="AA10" s="19">
        <v>1</v>
      </c>
      <c r="AB10" s="19">
        <v>1</v>
      </c>
      <c r="AC10" s="19">
        <v>1</v>
      </c>
      <c r="AD10" s="19">
        <v>1</v>
      </c>
      <c r="AE10" s="19">
        <v>1</v>
      </c>
      <c r="AF10" s="19">
        <v>1</v>
      </c>
      <c r="AG10" s="19">
        <v>1</v>
      </c>
      <c r="AH10" s="19">
        <v>1</v>
      </c>
      <c r="AI10" s="19">
        <v>0.93333333333333335</v>
      </c>
      <c r="AJ10" s="19">
        <v>1</v>
      </c>
      <c r="AK10" s="19">
        <v>1</v>
      </c>
      <c r="AL10" s="19">
        <v>1</v>
      </c>
      <c r="AM10" s="19">
        <v>1</v>
      </c>
      <c r="AN10" s="19">
        <v>1</v>
      </c>
      <c r="AO10" s="19">
        <v>1</v>
      </c>
    </row>
    <row r="11" spans="1:41">
      <c r="A11" s="34">
        <v>427</v>
      </c>
      <c r="B11" s="20">
        <v>1</v>
      </c>
      <c r="C11" s="19">
        <v>1</v>
      </c>
      <c r="D11" s="19">
        <v>1</v>
      </c>
      <c r="E11" s="19">
        <v>1</v>
      </c>
      <c r="F11" s="19">
        <v>1</v>
      </c>
      <c r="G11" s="19">
        <v>1</v>
      </c>
      <c r="H11" s="19">
        <v>1</v>
      </c>
      <c r="I11" s="19">
        <v>1</v>
      </c>
      <c r="J11" s="19">
        <v>1</v>
      </c>
      <c r="K11" s="19">
        <v>1</v>
      </c>
      <c r="L11" s="19">
        <v>0.98360655737704916</v>
      </c>
      <c r="M11" s="19">
        <v>1</v>
      </c>
      <c r="N11" s="19">
        <v>1</v>
      </c>
      <c r="O11" s="19">
        <v>1</v>
      </c>
      <c r="P11" s="19">
        <v>1</v>
      </c>
      <c r="Q11" s="19">
        <v>1</v>
      </c>
      <c r="R11" s="19">
        <v>0.95081967213114749</v>
      </c>
      <c r="S11" s="19">
        <v>1</v>
      </c>
      <c r="T11" s="19">
        <v>1</v>
      </c>
      <c r="U11" s="19">
        <v>1</v>
      </c>
      <c r="V11" s="19">
        <v>1</v>
      </c>
      <c r="W11" s="19">
        <v>0.9916666666666667</v>
      </c>
      <c r="X11" s="19">
        <v>0.9916666666666667</v>
      </c>
      <c r="Y11" s="19">
        <v>1</v>
      </c>
      <c r="Z11" s="19">
        <v>1</v>
      </c>
      <c r="AA11" s="19">
        <v>1</v>
      </c>
      <c r="AB11" s="19">
        <v>1</v>
      </c>
      <c r="AC11" s="19">
        <v>1</v>
      </c>
      <c r="AD11" s="19">
        <v>1</v>
      </c>
      <c r="AE11" s="19">
        <v>1</v>
      </c>
      <c r="AF11" s="19">
        <v>1</v>
      </c>
      <c r="AG11" s="19">
        <v>1</v>
      </c>
      <c r="AH11" s="19">
        <v>1</v>
      </c>
      <c r="AI11" s="19">
        <v>1</v>
      </c>
      <c r="AJ11" s="19">
        <v>1</v>
      </c>
      <c r="AK11" s="19">
        <v>1</v>
      </c>
      <c r="AL11" s="19">
        <v>1</v>
      </c>
      <c r="AM11" s="19">
        <v>1</v>
      </c>
      <c r="AN11" s="19">
        <v>1</v>
      </c>
      <c r="AO11" s="19">
        <v>1</v>
      </c>
    </row>
    <row r="12" spans="1:41">
      <c r="A12" s="34">
        <v>430</v>
      </c>
      <c r="B12" s="20">
        <v>1</v>
      </c>
      <c r="C12" s="19">
        <v>1</v>
      </c>
      <c r="D12" s="19">
        <v>0.91803278688524592</v>
      </c>
      <c r="E12" s="19">
        <v>0.98360655737704916</v>
      </c>
      <c r="F12" s="19">
        <v>1</v>
      </c>
      <c r="G12" s="19">
        <v>1</v>
      </c>
      <c r="H12" s="19">
        <v>1</v>
      </c>
      <c r="I12" s="19">
        <v>1</v>
      </c>
      <c r="J12" s="19">
        <v>1</v>
      </c>
      <c r="K12" s="19">
        <v>1</v>
      </c>
      <c r="L12" s="19">
        <v>1</v>
      </c>
      <c r="M12" s="19">
        <v>1</v>
      </c>
      <c r="N12" s="19">
        <v>1</v>
      </c>
      <c r="O12" s="19">
        <v>1</v>
      </c>
      <c r="P12" s="19">
        <v>1</v>
      </c>
      <c r="Q12" s="19">
        <v>1</v>
      </c>
      <c r="R12" s="19">
        <v>0.99180327868852458</v>
      </c>
      <c r="S12" s="19">
        <v>1</v>
      </c>
      <c r="T12" s="19">
        <v>1</v>
      </c>
      <c r="U12" s="19">
        <v>1</v>
      </c>
      <c r="V12" s="19">
        <v>1</v>
      </c>
      <c r="W12" s="19">
        <v>1</v>
      </c>
      <c r="X12" s="19">
        <v>0.98333333333333328</v>
      </c>
      <c r="Y12" s="19">
        <v>1</v>
      </c>
      <c r="Z12" s="19">
        <v>1</v>
      </c>
      <c r="AA12" s="19">
        <v>1</v>
      </c>
      <c r="AB12" s="19">
        <v>1</v>
      </c>
      <c r="AC12" s="19">
        <v>1</v>
      </c>
      <c r="AD12" s="19">
        <v>1</v>
      </c>
      <c r="AE12" s="19">
        <v>1</v>
      </c>
      <c r="AF12" s="19">
        <v>1</v>
      </c>
      <c r="AG12" s="19">
        <v>1</v>
      </c>
      <c r="AH12" s="19">
        <v>1</v>
      </c>
      <c r="AI12" s="19">
        <v>1</v>
      </c>
      <c r="AJ12" s="19">
        <v>1</v>
      </c>
      <c r="AK12" s="19">
        <v>1</v>
      </c>
      <c r="AL12" s="19">
        <v>1</v>
      </c>
      <c r="AM12" s="19">
        <v>1</v>
      </c>
      <c r="AN12" s="19">
        <v>1</v>
      </c>
      <c r="AO12" s="19">
        <v>1</v>
      </c>
    </row>
    <row r="13" spans="1:41">
      <c r="A13" s="34">
        <v>433</v>
      </c>
      <c r="B13" s="20">
        <v>1</v>
      </c>
      <c r="C13" s="19">
        <v>1</v>
      </c>
      <c r="D13" s="19">
        <v>1</v>
      </c>
      <c r="E13" s="19">
        <v>1</v>
      </c>
      <c r="F13" s="19">
        <v>1</v>
      </c>
      <c r="G13" s="19">
        <v>1</v>
      </c>
      <c r="H13" s="19">
        <v>1</v>
      </c>
      <c r="I13" s="19">
        <v>1</v>
      </c>
      <c r="J13" s="19">
        <v>1</v>
      </c>
      <c r="K13" s="19">
        <v>1</v>
      </c>
      <c r="L13" s="19">
        <v>1</v>
      </c>
      <c r="M13" s="19">
        <v>0.93442622950819676</v>
      </c>
      <c r="N13" s="19">
        <v>0.92622950819672134</v>
      </c>
      <c r="O13" s="19">
        <v>0.79508196721311475</v>
      </c>
      <c r="P13" s="19">
        <v>1</v>
      </c>
      <c r="Q13" s="19">
        <v>1</v>
      </c>
      <c r="R13" s="19">
        <v>0.97540983606557374</v>
      </c>
      <c r="S13" s="19">
        <v>1</v>
      </c>
      <c r="T13" s="19">
        <v>1</v>
      </c>
      <c r="U13" s="19">
        <v>1</v>
      </c>
      <c r="V13" s="19">
        <v>1</v>
      </c>
      <c r="W13" s="19">
        <v>0.9916666666666667</v>
      </c>
      <c r="X13" s="19">
        <v>1</v>
      </c>
      <c r="Y13" s="19">
        <v>1</v>
      </c>
      <c r="Z13" s="19">
        <v>1</v>
      </c>
      <c r="AA13" s="19">
        <v>1</v>
      </c>
      <c r="AB13" s="19">
        <v>1</v>
      </c>
      <c r="AC13" s="19">
        <v>1</v>
      </c>
      <c r="AD13" s="19">
        <v>1</v>
      </c>
      <c r="AE13" s="19">
        <v>0.98333333333333328</v>
      </c>
      <c r="AF13" s="19">
        <v>1</v>
      </c>
      <c r="AG13" s="19">
        <v>1</v>
      </c>
      <c r="AH13" s="19">
        <v>1</v>
      </c>
      <c r="AI13" s="19">
        <v>1</v>
      </c>
      <c r="AJ13" s="19">
        <v>0.96666666666666667</v>
      </c>
      <c r="AK13" s="19">
        <v>1</v>
      </c>
      <c r="AL13" s="19">
        <v>1</v>
      </c>
      <c r="AM13" s="19">
        <v>1</v>
      </c>
      <c r="AN13" s="19">
        <v>1</v>
      </c>
      <c r="AO13" s="19">
        <v>1</v>
      </c>
    </row>
    <row r="14" spans="1:41">
      <c r="A14" s="34">
        <v>591</v>
      </c>
      <c r="B14" s="20">
        <v>1</v>
      </c>
      <c r="C14" s="19">
        <v>0.99180327868852458</v>
      </c>
      <c r="D14" s="19">
        <v>1</v>
      </c>
      <c r="E14" s="19">
        <v>0.98360655737704916</v>
      </c>
      <c r="F14" s="19">
        <v>1</v>
      </c>
      <c r="G14" s="19">
        <v>1</v>
      </c>
      <c r="H14" s="19">
        <v>1</v>
      </c>
      <c r="I14" s="19">
        <v>1</v>
      </c>
      <c r="J14" s="19">
        <v>1</v>
      </c>
      <c r="K14" s="19">
        <v>1</v>
      </c>
      <c r="L14" s="19">
        <v>1</v>
      </c>
      <c r="M14" s="19">
        <v>0.99180327868852458</v>
      </c>
      <c r="N14" s="19">
        <v>0.98360655737704916</v>
      </c>
      <c r="O14" s="19">
        <v>1</v>
      </c>
      <c r="P14" s="19">
        <v>1</v>
      </c>
      <c r="Q14" s="19">
        <v>1</v>
      </c>
      <c r="R14" s="19">
        <v>0.99180327868852458</v>
      </c>
      <c r="S14" s="19">
        <v>1</v>
      </c>
      <c r="T14" s="19">
        <v>1</v>
      </c>
      <c r="U14" s="19">
        <v>0.98360655737704916</v>
      </c>
      <c r="V14" s="19">
        <v>0.99173553719008267</v>
      </c>
      <c r="W14" s="19">
        <v>0.9916666666666667</v>
      </c>
      <c r="X14" s="19">
        <v>1</v>
      </c>
      <c r="Y14" s="19">
        <v>1</v>
      </c>
      <c r="Z14" s="19">
        <v>1</v>
      </c>
      <c r="AA14" s="19">
        <v>1</v>
      </c>
      <c r="AB14" s="19">
        <v>0.9916666666666667</v>
      </c>
      <c r="AC14" s="19">
        <v>1</v>
      </c>
      <c r="AD14" s="19">
        <v>1</v>
      </c>
      <c r="AE14" s="19">
        <v>1</v>
      </c>
      <c r="AF14" s="19">
        <v>1</v>
      </c>
      <c r="AG14" s="19">
        <v>1</v>
      </c>
      <c r="AH14" s="19">
        <v>0.98347107438016534</v>
      </c>
      <c r="AI14" s="19">
        <v>1</v>
      </c>
      <c r="AJ14" s="19">
        <v>1</v>
      </c>
      <c r="AK14" s="19">
        <v>0.95</v>
      </c>
      <c r="AL14" s="19">
        <v>1</v>
      </c>
      <c r="AM14" s="19">
        <v>1</v>
      </c>
      <c r="AN14" s="19">
        <v>1</v>
      </c>
      <c r="AO14" s="19">
        <v>0.97499999999999998</v>
      </c>
    </row>
    <row r="15" spans="1:41">
      <c r="A15" s="34">
        <v>596</v>
      </c>
      <c r="B15" s="20">
        <v>1</v>
      </c>
      <c r="C15" s="19">
        <v>1</v>
      </c>
      <c r="D15" s="19">
        <v>1</v>
      </c>
      <c r="E15" s="19">
        <v>1</v>
      </c>
      <c r="F15" s="19">
        <v>1</v>
      </c>
      <c r="G15" s="19">
        <v>1</v>
      </c>
      <c r="H15" s="19">
        <v>1</v>
      </c>
      <c r="I15" s="19">
        <v>1</v>
      </c>
      <c r="J15" s="19">
        <v>1</v>
      </c>
      <c r="K15" s="19">
        <v>1</v>
      </c>
      <c r="L15" s="19">
        <v>1</v>
      </c>
      <c r="M15" s="19">
        <v>1</v>
      </c>
      <c r="N15" s="19">
        <v>0.98360655737704916</v>
      </c>
      <c r="O15" s="19">
        <v>1</v>
      </c>
      <c r="P15" s="19">
        <v>1</v>
      </c>
      <c r="Q15" s="19">
        <v>0.98360655737704916</v>
      </c>
      <c r="R15" s="19">
        <v>0.95081967213114749</v>
      </c>
      <c r="S15" s="19">
        <v>0.95081967213114749</v>
      </c>
      <c r="T15" s="19">
        <v>0.83606557377049184</v>
      </c>
      <c r="U15" s="19">
        <v>1</v>
      </c>
      <c r="V15" s="19">
        <v>1</v>
      </c>
      <c r="W15" s="19">
        <v>1</v>
      </c>
      <c r="X15" s="19">
        <v>0.9916666666666667</v>
      </c>
      <c r="Y15" s="19">
        <v>1</v>
      </c>
      <c r="Z15" s="19">
        <v>1</v>
      </c>
      <c r="AA15" s="19">
        <v>1</v>
      </c>
      <c r="AB15" s="19">
        <v>1</v>
      </c>
      <c r="AC15" s="19">
        <v>1</v>
      </c>
      <c r="AD15" s="19">
        <v>1</v>
      </c>
      <c r="AE15" s="19">
        <v>1</v>
      </c>
      <c r="AF15" s="19">
        <v>1</v>
      </c>
      <c r="AG15" s="19">
        <v>1</v>
      </c>
      <c r="AH15" s="19">
        <v>1</v>
      </c>
      <c r="AI15" s="19">
        <v>1</v>
      </c>
      <c r="AJ15" s="19">
        <v>1</v>
      </c>
      <c r="AK15" s="19">
        <v>1</v>
      </c>
      <c r="AL15" s="19">
        <v>0.94214876033057848</v>
      </c>
      <c r="AM15" s="19">
        <v>1</v>
      </c>
      <c r="AN15" s="19">
        <v>0.96666666666666667</v>
      </c>
      <c r="AO15" s="19">
        <v>1</v>
      </c>
    </row>
    <row r="16" spans="1:41">
      <c r="A16" s="34">
        <v>619</v>
      </c>
      <c r="B16" s="20">
        <v>1</v>
      </c>
      <c r="C16" s="19">
        <v>1</v>
      </c>
      <c r="D16" s="19">
        <v>1</v>
      </c>
      <c r="E16" s="19">
        <v>0.97540983606557374</v>
      </c>
      <c r="F16" s="19">
        <v>1</v>
      </c>
      <c r="G16" s="19">
        <v>0.99180327868852458</v>
      </c>
      <c r="H16" s="19">
        <v>1</v>
      </c>
      <c r="I16" s="19">
        <v>0.99180327868852458</v>
      </c>
      <c r="J16" s="19">
        <v>1</v>
      </c>
      <c r="K16" s="19">
        <v>1</v>
      </c>
      <c r="L16" s="19">
        <v>1</v>
      </c>
      <c r="M16" s="19">
        <v>1</v>
      </c>
      <c r="N16" s="19">
        <v>0.72950819672131151</v>
      </c>
      <c r="O16" s="19">
        <v>1</v>
      </c>
      <c r="P16" s="19">
        <v>0.95901639344262291</v>
      </c>
      <c r="Q16" s="19">
        <v>1</v>
      </c>
      <c r="R16" s="19">
        <v>0.95081967213114749</v>
      </c>
      <c r="S16" s="19">
        <v>0.76229508196721307</v>
      </c>
      <c r="T16" s="19">
        <v>0.73770491803278693</v>
      </c>
      <c r="U16" s="19">
        <v>0.88524590163934425</v>
      </c>
      <c r="V16" s="19">
        <v>1</v>
      </c>
      <c r="W16" s="19">
        <v>1</v>
      </c>
      <c r="X16" s="19">
        <v>1</v>
      </c>
      <c r="Y16" s="19">
        <v>1</v>
      </c>
      <c r="Z16" s="19">
        <v>1</v>
      </c>
      <c r="AA16" s="19">
        <v>1</v>
      </c>
      <c r="AB16" s="19">
        <v>0.80833333333333335</v>
      </c>
      <c r="AC16" s="19">
        <v>0.9916666666666667</v>
      </c>
      <c r="AD16" s="19">
        <v>0.99173553719008267</v>
      </c>
      <c r="AE16" s="19">
        <v>1</v>
      </c>
      <c r="AF16" s="19">
        <v>1</v>
      </c>
      <c r="AG16" s="19">
        <v>1</v>
      </c>
      <c r="AH16" s="19">
        <v>1</v>
      </c>
      <c r="AI16" s="19">
        <v>0.92500000000000004</v>
      </c>
      <c r="AJ16" s="19">
        <v>1</v>
      </c>
      <c r="AK16" s="19">
        <v>0.92500000000000004</v>
      </c>
      <c r="AL16" s="19">
        <v>1</v>
      </c>
      <c r="AM16" s="19">
        <v>1</v>
      </c>
      <c r="AN16" s="19">
        <v>1</v>
      </c>
      <c r="AO16" s="19">
        <v>1</v>
      </c>
    </row>
    <row r="17" spans="1:41">
      <c r="A17" s="34">
        <v>656</v>
      </c>
      <c r="B17" s="20">
        <v>0.99180327868852458</v>
      </c>
      <c r="C17" s="19">
        <v>1</v>
      </c>
      <c r="D17" s="19">
        <v>1</v>
      </c>
      <c r="E17" s="19">
        <v>0.97540983606557374</v>
      </c>
      <c r="F17" s="19">
        <v>1</v>
      </c>
      <c r="G17" s="19">
        <v>1</v>
      </c>
      <c r="H17" s="19">
        <v>0.95081967213114749</v>
      </c>
      <c r="I17" s="19">
        <v>1</v>
      </c>
      <c r="J17" s="19">
        <v>1</v>
      </c>
      <c r="K17" s="19">
        <v>1</v>
      </c>
      <c r="L17" s="19">
        <v>1</v>
      </c>
      <c r="M17" s="19">
        <v>1</v>
      </c>
      <c r="N17" s="19">
        <v>1</v>
      </c>
      <c r="O17" s="19">
        <v>1</v>
      </c>
      <c r="P17" s="19">
        <v>1</v>
      </c>
      <c r="Q17" s="19">
        <v>0.99180327868852458</v>
      </c>
      <c r="R17" s="19">
        <v>1</v>
      </c>
      <c r="S17" s="19">
        <v>1</v>
      </c>
      <c r="T17" s="19">
        <v>0.99180327868852458</v>
      </c>
      <c r="U17" s="19">
        <v>1</v>
      </c>
      <c r="V17" s="19">
        <v>0.99173553719008267</v>
      </c>
      <c r="W17" s="19">
        <v>1</v>
      </c>
      <c r="X17" s="19">
        <v>1</v>
      </c>
      <c r="Y17" s="19">
        <v>1</v>
      </c>
      <c r="Z17" s="19">
        <v>1</v>
      </c>
      <c r="AA17" s="19">
        <v>0.98333333333333328</v>
      </c>
      <c r="AB17" s="19">
        <v>0.98333333333333328</v>
      </c>
      <c r="AC17" s="19">
        <v>1</v>
      </c>
      <c r="AD17" s="19">
        <v>1</v>
      </c>
      <c r="AE17" s="19">
        <v>1</v>
      </c>
      <c r="AF17" s="19">
        <v>1</v>
      </c>
      <c r="AG17" s="19">
        <v>0.95833333333333337</v>
      </c>
      <c r="AH17" s="19">
        <v>1</v>
      </c>
      <c r="AI17" s="19">
        <v>0.95833333333333337</v>
      </c>
      <c r="AJ17" s="19">
        <v>1</v>
      </c>
      <c r="AK17" s="19">
        <v>1</v>
      </c>
      <c r="AL17" s="19">
        <v>1</v>
      </c>
      <c r="AM17" s="19">
        <v>1</v>
      </c>
      <c r="AN17" s="19">
        <v>1</v>
      </c>
      <c r="AO17" s="19">
        <v>1</v>
      </c>
    </row>
    <row r="18" spans="1:41">
      <c r="A18" s="34">
        <v>662</v>
      </c>
      <c r="B18" s="20">
        <v>1</v>
      </c>
      <c r="C18" s="19">
        <v>1</v>
      </c>
      <c r="D18" s="19">
        <v>0.99180327868852458</v>
      </c>
      <c r="E18" s="19">
        <v>1</v>
      </c>
      <c r="F18" s="19">
        <v>1</v>
      </c>
      <c r="G18" s="19">
        <v>1</v>
      </c>
      <c r="H18" s="19">
        <v>1</v>
      </c>
      <c r="I18" s="19">
        <v>1</v>
      </c>
      <c r="J18" s="19">
        <v>1</v>
      </c>
      <c r="K18" s="19">
        <v>1</v>
      </c>
      <c r="L18" s="19">
        <v>1</v>
      </c>
      <c r="M18" s="19">
        <v>1</v>
      </c>
      <c r="N18" s="19">
        <v>1</v>
      </c>
      <c r="O18" s="19">
        <v>1</v>
      </c>
      <c r="P18" s="19">
        <v>1</v>
      </c>
      <c r="Q18" s="19">
        <v>1</v>
      </c>
      <c r="R18" s="19">
        <v>1</v>
      </c>
      <c r="S18" s="19">
        <v>1</v>
      </c>
      <c r="T18" s="19">
        <v>1</v>
      </c>
      <c r="U18" s="19">
        <v>1</v>
      </c>
      <c r="V18" s="19">
        <v>1</v>
      </c>
      <c r="W18" s="19">
        <v>0.98333333333333328</v>
      </c>
      <c r="X18" s="19">
        <v>0.9916666666666667</v>
      </c>
      <c r="Y18" s="19">
        <v>1</v>
      </c>
      <c r="Z18" s="19">
        <v>1</v>
      </c>
      <c r="AA18" s="19">
        <v>1</v>
      </c>
      <c r="AB18" s="19">
        <v>1</v>
      </c>
      <c r="AC18" s="19">
        <v>1</v>
      </c>
      <c r="AD18" s="19">
        <v>1</v>
      </c>
      <c r="AE18" s="19">
        <v>1</v>
      </c>
      <c r="AF18" s="19">
        <v>1</v>
      </c>
      <c r="AG18" s="19">
        <v>1</v>
      </c>
      <c r="AH18" s="19">
        <v>1</v>
      </c>
      <c r="AI18" s="19">
        <v>1</v>
      </c>
      <c r="AJ18" s="19">
        <v>0.97499999999999998</v>
      </c>
      <c r="AK18" s="19">
        <v>1</v>
      </c>
      <c r="AL18" s="19">
        <v>1</v>
      </c>
      <c r="AM18" s="19">
        <v>1</v>
      </c>
      <c r="AN18" s="19">
        <v>1</v>
      </c>
      <c r="AO18" s="19">
        <v>1</v>
      </c>
    </row>
    <row r="19" spans="1:41">
      <c r="A19" s="34">
        <v>691</v>
      </c>
      <c r="B19" s="20">
        <v>0.99180327868852458</v>
      </c>
      <c r="C19" s="19">
        <v>0.99180327868852458</v>
      </c>
      <c r="D19" s="19">
        <v>0.97540983606557374</v>
      </c>
      <c r="E19" s="19">
        <v>1</v>
      </c>
      <c r="F19" s="19">
        <v>0.99180327868852458</v>
      </c>
      <c r="G19" s="19">
        <v>1</v>
      </c>
      <c r="H19" s="19">
        <v>1</v>
      </c>
      <c r="I19" s="19">
        <v>1</v>
      </c>
      <c r="J19" s="19">
        <v>1</v>
      </c>
      <c r="K19" s="19">
        <v>1</v>
      </c>
      <c r="L19" s="19">
        <v>1</v>
      </c>
      <c r="M19" s="19">
        <v>1</v>
      </c>
      <c r="N19" s="19">
        <v>1</v>
      </c>
      <c r="O19" s="19">
        <v>1</v>
      </c>
      <c r="P19" s="19">
        <v>1</v>
      </c>
      <c r="Q19" s="19">
        <v>1</v>
      </c>
      <c r="R19" s="19">
        <v>1</v>
      </c>
      <c r="S19" s="19">
        <v>1</v>
      </c>
      <c r="T19" s="19">
        <v>1</v>
      </c>
      <c r="U19" s="19">
        <v>1</v>
      </c>
      <c r="V19" s="19">
        <v>1</v>
      </c>
      <c r="W19" s="19">
        <v>1</v>
      </c>
      <c r="X19" s="19">
        <v>0.95833333333333337</v>
      </c>
      <c r="Y19" s="19">
        <v>1</v>
      </c>
      <c r="Z19" s="19">
        <v>1</v>
      </c>
      <c r="AA19" s="19">
        <v>1</v>
      </c>
      <c r="AB19" s="19">
        <v>1</v>
      </c>
      <c r="AC19" s="19">
        <v>1</v>
      </c>
      <c r="AD19" s="19">
        <v>1</v>
      </c>
      <c r="AE19" s="19">
        <v>1</v>
      </c>
      <c r="AF19" s="19">
        <v>1</v>
      </c>
      <c r="AG19" s="19">
        <v>1</v>
      </c>
      <c r="AH19" s="19">
        <v>1</v>
      </c>
      <c r="AI19" s="19">
        <v>1</v>
      </c>
      <c r="AJ19" s="19">
        <v>0.9916666666666667</v>
      </c>
      <c r="AK19" s="19">
        <v>1</v>
      </c>
      <c r="AL19" s="19">
        <v>1</v>
      </c>
      <c r="AM19" s="19">
        <v>1</v>
      </c>
      <c r="AN19" s="19">
        <v>1</v>
      </c>
      <c r="AO19" s="19">
        <v>1</v>
      </c>
    </row>
    <row r="20" spans="1:41">
      <c r="A20" s="34">
        <v>701</v>
      </c>
      <c r="B20" s="20">
        <v>1</v>
      </c>
      <c r="C20" s="19">
        <v>1</v>
      </c>
      <c r="D20" s="19">
        <v>1</v>
      </c>
      <c r="E20" s="19">
        <v>1</v>
      </c>
      <c r="F20" s="19">
        <v>1</v>
      </c>
      <c r="G20" s="19">
        <v>1</v>
      </c>
      <c r="H20" s="19">
        <v>0.99180327868852458</v>
      </c>
      <c r="I20" s="19">
        <v>1</v>
      </c>
      <c r="J20" s="19">
        <v>1</v>
      </c>
      <c r="K20" s="19">
        <v>1</v>
      </c>
      <c r="L20" s="19">
        <v>1</v>
      </c>
      <c r="M20" s="19">
        <v>1</v>
      </c>
      <c r="N20" s="19">
        <v>1</v>
      </c>
      <c r="O20" s="19">
        <v>1</v>
      </c>
      <c r="P20" s="19">
        <v>0.99180327868852458</v>
      </c>
      <c r="Q20" s="19">
        <v>0.96721311475409832</v>
      </c>
      <c r="R20" s="19">
        <v>1</v>
      </c>
      <c r="S20" s="19">
        <v>1</v>
      </c>
      <c r="T20" s="19">
        <v>1</v>
      </c>
      <c r="U20" s="19">
        <v>1</v>
      </c>
      <c r="V20" s="19">
        <v>1</v>
      </c>
      <c r="W20" s="19">
        <v>1</v>
      </c>
      <c r="X20" s="19">
        <v>1</v>
      </c>
      <c r="Y20" s="19">
        <v>1</v>
      </c>
      <c r="Z20" s="19">
        <v>1</v>
      </c>
      <c r="AA20" s="19">
        <v>1</v>
      </c>
      <c r="AB20" s="19">
        <v>1</v>
      </c>
      <c r="AC20" s="19">
        <v>1</v>
      </c>
      <c r="AD20" s="19">
        <v>1</v>
      </c>
      <c r="AE20" s="19">
        <v>1</v>
      </c>
      <c r="AF20" s="19">
        <v>1</v>
      </c>
      <c r="AG20" s="19">
        <v>1</v>
      </c>
      <c r="AH20" s="19">
        <v>1</v>
      </c>
      <c r="AI20" s="19">
        <v>1</v>
      </c>
      <c r="AJ20" s="19">
        <v>1</v>
      </c>
      <c r="AK20" s="19">
        <v>1</v>
      </c>
      <c r="AL20" s="19">
        <v>0.95041322314049592</v>
      </c>
      <c r="AM20" s="19">
        <v>1</v>
      </c>
      <c r="AN20" s="19">
        <v>1</v>
      </c>
      <c r="AO20" s="19">
        <v>1</v>
      </c>
    </row>
    <row r="21" spans="1:41">
      <c r="A21" s="34">
        <v>722</v>
      </c>
      <c r="B21" s="20">
        <v>0.99180327868852458</v>
      </c>
      <c r="C21" s="19">
        <v>1</v>
      </c>
      <c r="D21" s="19">
        <v>1</v>
      </c>
      <c r="E21" s="19">
        <v>1</v>
      </c>
      <c r="F21" s="19">
        <v>1</v>
      </c>
      <c r="G21" s="19">
        <v>0.98360655737704916</v>
      </c>
      <c r="H21" s="19">
        <v>1</v>
      </c>
      <c r="I21" s="19">
        <v>1</v>
      </c>
      <c r="J21" s="19">
        <v>1</v>
      </c>
      <c r="K21" s="19">
        <v>0.98360655737704916</v>
      </c>
      <c r="L21" s="19">
        <v>0.99180327868852458</v>
      </c>
      <c r="M21" s="19">
        <v>0.94262295081967218</v>
      </c>
      <c r="N21" s="19">
        <v>1</v>
      </c>
      <c r="O21" s="19">
        <v>1</v>
      </c>
      <c r="P21" s="19">
        <v>1</v>
      </c>
      <c r="Q21" s="19">
        <v>1</v>
      </c>
      <c r="R21" s="19">
        <v>1</v>
      </c>
      <c r="S21" s="19">
        <v>1</v>
      </c>
      <c r="T21" s="19">
        <v>1</v>
      </c>
      <c r="U21" s="19">
        <v>1</v>
      </c>
      <c r="V21" s="19">
        <v>1</v>
      </c>
      <c r="W21" s="19">
        <v>0.9916666666666667</v>
      </c>
      <c r="X21" s="19">
        <v>1</v>
      </c>
      <c r="Y21" s="19">
        <v>1</v>
      </c>
      <c r="Z21" s="19">
        <v>0.99173553719008267</v>
      </c>
      <c r="AA21" s="19">
        <v>1</v>
      </c>
      <c r="AB21" s="19">
        <v>1</v>
      </c>
      <c r="AC21" s="19">
        <v>1</v>
      </c>
      <c r="AD21" s="19">
        <v>1</v>
      </c>
      <c r="AE21" s="19">
        <v>1</v>
      </c>
      <c r="AF21" s="19">
        <v>0.95833333333333337</v>
      </c>
      <c r="AG21" s="19">
        <v>1</v>
      </c>
      <c r="AH21" s="19">
        <v>0.87603305785123964</v>
      </c>
      <c r="AI21" s="19">
        <v>0.9916666666666667</v>
      </c>
      <c r="AJ21" s="19">
        <v>0.85</v>
      </c>
      <c r="AK21" s="19">
        <v>1</v>
      </c>
      <c r="AL21" s="19">
        <v>0.97520661157024791</v>
      </c>
      <c r="AM21" s="19">
        <v>0.98333333333333328</v>
      </c>
      <c r="AN21" s="19">
        <v>1</v>
      </c>
      <c r="AO21" s="19">
        <v>0.97499999999999998</v>
      </c>
    </row>
    <row r="22" spans="1:41">
      <c r="A22" s="34">
        <v>766</v>
      </c>
      <c r="B22" s="20">
        <v>1</v>
      </c>
      <c r="C22" s="19">
        <v>1</v>
      </c>
      <c r="D22" s="19">
        <v>1</v>
      </c>
      <c r="E22" s="19">
        <v>1</v>
      </c>
      <c r="F22" s="19">
        <v>0.75409836065573765</v>
      </c>
      <c r="G22" s="19">
        <v>1</v>
      </c>
      <c r="H22" s="19">
        <v>1</v>
      </c>
      <c r="I22" s="19">
        <v>1</v>
      </c>
      <c r="J22" s="19">
        <v>1</v>
      </c>
      <c r="K22" s="19">
        <v>1</v>
      </c>
      <c r="L22" s="19">
        <v>1</v>
      </c>
      <c r="M22" s="19">
        <v>1</v>
      </c>
      <c r="N22" s="19">
        <v>0.75409836065573765</v>
      </c>
      <c r="O22" s="19">
        <v>0.76229508196721307</v>
      </c>
      <c r="P22" s="19">
        <v>0.71311475409836067</v>
      </c>
      <c r="Q22" s="19">
        <v>0.59836065573770492</v>
      </c>
      <c r="R22" s="19">
        <v>0.83606557377049184</v>
      </c>
      <c r="S22" s="19">
        <v>0.94262295081967218</v>
      </c>
      <c r="T22" s="19">
        <v>1</v>
      </c>
      <c r="U22" s="19">
        <v>0.96721311475409832</v>
      </c>
      <c r="V22" s="19">
        <v>1</v>
      </c>
      <c r="W22" s="19">
        <v>1</v>
      </c>
      <c r="X22" s="19">
        <v>1</v>
      </c>
      <c r="Y22" s="19">
        <v>1</v>
      </c>
      <c r="Z22" s="19">
        <v>1</v>
      </c>
      <c r="AA22" s="19">
        <v>1</v>
      </c>
      <c r="AB22" s="19">
        <v>1</v>
      </c>
      <c r="AC22" s="19">
        <v>1</v>
      </c>
      <c r="AD22" s="19">
        <v>1</v>
      </c>
      <c r="AE22" s="19">
        <v>1</v>
      </c>
      <c r="AF22" s="19">
        <v>1</v>
      </c>
      <c r="AG22" s="19">
        <v>1</v>
      </c>
      <c r="AH22" s="19">
        <v>1</v>
      </c>
      <c r="AI22" s="19">
        <v>0.9916666666666667</v>
      </c>
      <c r="AJ22" s="19">
        <v>0.64166666666666672</v>
      </c>
      <c r="AK22" s="19">
        <v>0.65833333333333333</v>
      </c>
      <c r="AL22" s="19">
        <v>0.95867768595041325</v>
      </c>
      <c r="AM22" s="19">
        <v>1</v>
      </c>
      <c r="AN22" s="19">
        <v>0.98333333333333328</v>
      </c>
      <c r="AO22" s="19">
        <v>1</v>
      </c>
    </row>
    <row r="23" spans="1:41">
      <c r="A23" s="34">
        <v>840</v>
      </c>
      <c r="B23" s="20">
        <v>1</v>
      </c>
      <c r="C23" s="19">
        <v>1</v>
      </c>
      <c r="D23" s="19">
        <v>0.97540983606557374</v>
      </c>
      <c r="E23" s="19">
        <v>0.99180327868852458</v>
      </c>
      <c r="F23" s="19">
        <v>1</v>
      </c>
      <c r="G23" s="19">
        <v>0.99180327868852458</v>
      </c>
      <c r="H23" s="19">
        <v>0.99180327868852458</v>
      </c>
      <c r="I23" s="19">
        <v>1</v>
      </c>
      <c r="J23" s="19">
        <v>1</v>
      </c>
      <c r="K23" s="19">
        <v>1</v>
      </c>
      <c r="L23" s="19">
        <v>1</v>
      </c>
      <c r="M23" s="19">
        <v>0.96721311475409832</v>
      </c>
      <c r="N23" s="19">
        <v>1</v>
      </c>
      <c r="O23" s="19">
        <v>1</v>
      </c>
      <c r="P23" s="19">
        <v>0.97540983606557374</v>
      </c>
      <c r="Q23" s="19">
        <v>0.92622950819672134</v>
      </c>
      <c r="R23" s="19">
        <v>0.99180327868852458</v>
      </c>
      <c r="S23" s="19">
        <v>0.99180327868852458</v>
      </c>
      <c r="T23" s="19">
        <v>1</v>
      </c>
      <c r="U23" s="19">
        <v>1</v>
      </c>
      <c r="V23" s="19">
        <v>0.97520661157024791</v>
      </c>
      <c r="W23" s="19">
        <v>1</v>
      </c>
      <c r="X23" s="19">
        <v>1</v>
      </c>
      <c r="Y23" s="19">
        <v>1</v>
      </c>
      <c r="Z23" s="19">
        <v>0.98347107438016534</v>
      </c>
      <c r="AA23" s="19">
        <v>0.94166666666666665</v>
      </c>
      <c r="AB23" s="19">
        <v>1</v>
      </c>
      <c r="AC23" s="19">
        <v>1</v>
      </c>
      <c r="AD23" s="19">
        <v>1</v>
      </c>
      <c r="AE23" s="19">
        <v>1</v>
      </c>
      <c r="AF23" s="19">
        <v>1</v>
      </c>
      <c r="AG23" s="19">
        <v>0.9916666666666667</v>
      </c>
      <c r="AH23" s="19">
        <v>0.99173553719008267</v>
      </c>
      <c r="AI23" s="19">
        <v>0.92500000000000004</v>
      </c>
      <c r="AJ23" s="19">
        <v>1</v>
      </c>
      <c r="AK23" s="19">
        <v>1</v>
      </c>
      <c r="AL23" s="19">
        <v>1</v>
      </c>
      <c r="AM23" s="19">
        <v>1</v>
      </c>
      <c r="AN23" s="19">
        <v>1</v>
      </c>
      <c r="AO23" s="19">
        <v>0.9916666666666667</v>
      </c>
    </row>
    <row r="24" spans="1:41">
      <c r="A24" s="34">
        <v>853</v>
      </c>
      <c r="B24" s="20">
        <v>1</v>
      </c>
      <c r="C24" s="19">
        <v>1</v>
      </c>
      <c r="D24" s="19">
        <v>1</v>
      </c>
      <c r="E24" s="19">
        <v>1</v>
      </c>
      <c r="F24" s="19">
        <v>1</v>
      </c>
      <c r="G24" s="19">
        <v>0.99180327868852458</v>
      </c>
      <c r="H24" s="19">
        <v>0.99180327868852458</v>
      </c>
      <c r="I24" s="19">
        <v>1</v>
      </c>
      <c r="J24" s="19">
        <v>1</v>
      </c>
      <c r="K24" s="19">
        <v>1</v>
      </c>
      <c r="L24" s="19">
        <v>1</v>
      </c>
      <c r="M24" s="19">
        <v>1</v>
      </c>
      <c r="N24" s="19">
        <v>1</v>
      </c>
      <c r="O24" s="19">
        <v>1</v>
      </c>
      <c r="P24" s="19">
        <v>1</v>
      </c>
      <c r="Q24" s="19">
        <v>1</v>
      </c>
      <c r="R24" s="19">
        <v>1</v>
      </c>
      <c r="S24" s="19">
        <v>1</v>
      </c>
      <c r="T24" s="19">
        <v>1</v>
      </c>
      <c r="U24" s="19">
        <v>1</v>
      </c>
      <c r="V24" s="19">
        <v>1</v>
      </c>
      <c r="W24" s="19">
        <v>1</v>
      </c>
      <c r="X24" s="19">
        <v>1</v>
      </c>
      <c r="Y24" s="19">
        <v>1</v>
      </c>
      <c r="Z24" s="19">
        <v>1</v>
      </c>
      <c r="AA24" s="19">
        <v>1</v>
      </c>
      <c r="AB24" s="19">
        <v>1</v>
      </c>
      <c r="AC24" s="19">
        <v>1</v>
      </c>
      <c r="AD24" s="19">
        <v>1</v>
      </c>
      <c r="AE24" s="19">
        <v>1</v>
      </c>
      <c r="AF24" s="19">
        <v>1</v>
      </c>
      <c r="AG24" s="19">
        <v>1</v>
      </c>
      <c r="AH24" s="19">
        <v>1</v>
      </c>
      <c r="AI24" s="19">
        <v>1</v>
      </c>
      <c r="AJ24" s="19">
        <v>1</v>
      </c>
      <c r="AK24" s="19">
        <v>1</v>
      </c>
      <c r="AL24" s="19">
        <v>1</v>
      </c>
      <c r="AM24" s="19">
        <v>1</v>
      </c>
      <c r="AN24" s="19">
        <v>1</v>
      </c>
      <c r="AO24" s="19">
        <v>0.94166666666666665</v>
      </c>
    </row>
    <row r="25" spans="1:41">
      <c r="A25" s="34">
        <v>867</v>
      </c>
      <c r="B25" s="20">
        <v>1</v>
      </c>
      <c r="C25" s="19">
        <v>1</v>
      </c>
      <c r="D25" s="19">
        <v>1</v>
      </c>
      <c r="E25" s="19">
        <v>0.98360655737704916</v>
      </c>
      <c r="F25" s="19">
        <v>0.98360655737704916</v>
      </c>
      <c r="G25" s="19">
        <v>0.98360655737704916</v>
      </c>
      <c r="H25" s="19">
        <v>0.96721311475409832</v>
      </c>
      <c r="I25" s="19">
        <v>0.99180327868852458</v>
      </c>
      <c r="J25" s="19">
        <v>1</v>
      </c>
      <c r="K25" s="19">
        <v>1</v>
      </c>
      <c r="L25" s="19">
        <v>1</v>
      </c>
      <c r="M25" s="19">
        <v>1</v>
      </c>
      <c r="N25" s="19">
        <v>1</v>
      </c>
      <c r="O25" s="19">
        <v>1</v>
      </c>
      <c r="P25" s="19">
        <v>1</v>
      </c>
      <c r="Q25" s="19">
        <v>1</v>
      </c>
      <c r="R25" s="19">
        <v>1</v>
      </c>
      <c r="S25" s="19">
        <v>1</v>
      </c>
      <c r="T25" s="19">
        <v>0.95901639344262291</v>
      </c>
      <c r="U25" s="19">
        <v>1</v>
      </c>
      <c r="V25" s="19">
        <v>1</v>
      </c>
      <c r="W25" s="19">
        <v>1</v>
      </c>
      <c r="X25" s="19">
        <v>0.98333333333333328</v>
      </c>
      <c r="Y25" s="19">
        <v>0.9916666666666667</v>
      </c>
      <c r="Z25" s="19">
        <v>0.97520661157024791</v>
      </c>
      <c r="AA25" s="19">
        <v>0.90833333333333333</v>
      </c>
      <c r="AB25" s="19">
        <v>0.9916666666666667</v>
      </c>
      <c r="AC25" s="19">
        <v>1</v>
      </c>
      <c r="AD25" s="19">
        <v>1</v>
      </c>
      <c r="AE25" s="19">
        <v>0.9916666666666667</v>
      </c>
      <c r="AF25" s="19">
        <v>1</v>
      </c>
      <c r="AG25" s="19">
        <v>0.96666666666666667</v>
      </c>
      <c r="AH25" s="19">
        <v>1</v>
      </c>
      <c r="AI25" s="19">
        <v>1</v>
      </c>
      <c r="AJ25" s="19">
        <v>1</v>
      </c>
      <c r="AK25" s="19">
        <v>1</v>
      </c>
      <c r="AL25" s="19">
        <v>1</v>
      </c>
      <c r="AM25" s="19">
        <v>1</v>
      </c>
      <c r="AN25" s="19">
        <v>1</v>
      </c>
      <c r="AO25" s="19">
        <v>1</v>
      </c>
    </row>
    <row r="26" spans="1:41">
      <c r="A26" s="34">
        <v>880</v>
      </c>
      <c r="B26" s="20">
        <v>1</v>
      </c>
      <c r="C26" s="19">
        <v>1</v>
      </c>
      <c r="D26" s="19">
        <v>0.99180327868852458</v>
      </c>
      <c r="E26" s="19">
        <v>1</v>
      </c>
      <c r="F26" s="19">
        <v>1</v>
      </c>
      <c r="G26" s="19">
        <v>1</v>
      </c>
      <c r="H26" s="19">
        <v>1</v>
      </c>
      <c r="I26" s="19">
        <v>1</v>
      </c>
      <c r="J26" s="19">
        <v>0.98360655737704916</v>
      </c>
      <c r="K26" s="19">
        <v>1</v>
      </c>
      <c r="L26" s="19">
        <v>0.98360655737704916</v>
      </c>
      <c r="M26" s="19">
        <v>1</v>
      </c>
      <c r="N26" s="19">
        <v>1</v>
      </c>
      <c r="O26" s="19">
        <v>0.99180327868852458</v>
      </c>
      <c r="P26" s="19">
        <v>1</v>
      </c>
      <c r="Q26" s="19">
        <v>0.96721311475409832</v>
      </c>
      <c r="R26" s="19">
        <v>1</v>
      </c>
      <c r="S26" s="19">
        <v>1</v>
      </c>
      <c r="T26" s="19">
        <v>1</v>
      </c>
      <c r="U26" s="19">
        <v>1</v>
      </c>
      <c r="V26" s="19">
        <v>0.97520661157024791</v>
      </c>
      <c r="W26" s="19">
        <v>1</v>
      </c>
      <c r="X26" s="19">
        <v>0.85</v>
      </c>
      <c r="Y26" s="19">
        <v>1</v>
      </c>
      <c r="Z26" s="19">
        <v>1</v>
      </c>
      <c r="AA26" s="19">
        <v>1</v>
      </c>
      <c r="AB26" s="19">
        <v>1</v>
      </c>
      <c r="AC26" s="19">
        <v>1</v>
      </c>
      <c r="AD26" s="19">
        <v>0.98347107438016534</v>
      </c>
      <c r="AE26" s="19">
        <v>1</v>
      </c>
      <c r="AF26" s="19">
        <v>1</v>
      </c>
      <c r="AG26" s="19">
        <v>1</v>
      </c>
      <c r="AH26" s="19">
        <v>1</v>
      </c>
      <c r="AI26" s="19">
        <v>1</v>
      </c>
      <c r="AJ26" s="19">
        <v>0.9916666666666667</v>
      </c>
      <c r="AK26" s="19">
        <v>1</v>
      </c>
      <c r="AL26" s="19">
        <v>1</v>
      </c>
      <c r="AM26" s="19">
        <v>1</v>
      </c>
      <c r="AN26" s="19">
        <v>1</v>
      </c>
      <c r="AO26" s="19">
        <v>1</v>
      </c>
    </row>
    <row r="27" spans="1:41">
      <c r="A27" s="34">
        <v>891</v>
      </c>
      <c r="B27" s="20">
        <v>1</v>
      </c>
      <c r="C27" s="19">
        <v>1</v>
      </c>
      <c r="D27" s="19">
        <v>1</v>
      </c>
      <c r="E27" s="19">
        <v>1</v>
      </c>
      <c r="F27" s="19">
        <v>1</v>
      </c>
      <c r="G27" s="19">
        <v>1</v>
      </c>
      <c r="H27" s="19">
        <v>1</v>
      </c>
      <c r="I27" s="19">
        <v>1</v>
      </c>
      <c r="J27" s="19">
        <v>1</v>
      </c>
      <c r="K27" s="19">
        <v>1</v>
      </c>
      <c r="L27" s="19">
        <v>1</v>
      </c>
      <c r="M27" s="19">
        <v>1</v>
      </c>
      <c r="N27" s="19">
        <v>1</v>
      </c>
      <c r="O27" s="19">
        <v>1</v>
      </c>
      <c r="P27" s="19">
        <v>1</v>
      </c>
      <c r="Q27" s="19">
        <v>1</v>
      </c>
      <c r="R27" s="19">
        <v>1</v>
      </c>
      <c r="S27" s="19">
        <v>1</v>
      </c>
      <c r="T27" s="19">
        <v>0.91803278688524592</v>
      </c>
      <c r="U27" s="19">
        <v>1</v>
      </c>
      <c r="V27" s="19">
        <v>1</v>
      </c>
      <c r="W27" s="19">
        <v>0.77500000000000002</v>
      </c>
      <c r="X27" s="19">
        <v>0.78333333333333333</v>
      </c>
      <c r="Y27" s="19">
        <v>1</v>
      </c>
      <c r="Z27" s="19">
        <v>1</v>
      </c>
      <c r="AA27" s="19">
        <v>1</v>
      </c>
      <c r="AB27" s="19">
        <v>1</v>
      </c>
      <c r="AC27" s="19">
        <v>1</v>
      </c>
      <c r="AD27" s="19">
        <v>1</v>
      </c>
      <c r="AE27" s="19">
        <v>1</v>
      </c>
      <c r="AF27" s="19">
        <v>1</v>
      </c>
      <c r="AG27" s="19">
        <v>1</v>
      </c>
      <c r="AH27" s="19">
        <v>1</v>
      </c>
      <c r="AI27" s="19">
        <v>1</v>
      </c>
      <c r="AJ27" s="19">
        <v>1</v>
      </c>
      <c r="AK27" s="19">
        <v>1</v>
      </c>
      <c r="AL27" s="19">
        <v>1</v>
      </c>
      <c r="AM27" s="19">
        <v>1</v>
      </c>
      <c r="AN27" s="19">
        <v>1</v>
      </c>
      <c r="AO27" s="19">
        <v>1</v>
      </c>
    </row>
    <row r="28" spans="1:41">
      <c r="A28" s="34">
        <v>953</v>
      </c>
      <c r="B28" s="20">
        <v>0.96721311475409832</v>
      </c>
      <c r="C28" s="19">
        <v>0.95901639344262291</v>
      </c>
      <c r="D28" s="19">
        <v>0.94262295081967218</v>
      </c>
      <c r="E28" s="19">
        <v>1</v>
      </c>
      <c r="F28" s="19">
        <v>0.99180327868852458</v>
      </c>
      <c r="G28" s="19">
        <v>0.96721311475409832</v>
      </c>
      <c r="H28" s="19">
        <v>0.98360655737704916</v>
      </c>
      <c r="I28" s="19">
        <v>0.99180327868852458</v>
      </c>
      <c r="J28" s="19">
        <v>1</v>
      </c>
      <c r="K28" s="19">
        <v>1</v>
      </c>
      <c r="L28" s="19">
        <v>1</v>
      </c>
      <c r="M28" s="19">
        <v>1</v>
      </c>
      <c r="N28" s="19">
        <v>1</v>
      </c>
      <c r="O28" s="19">
        <v>1</v>
      </c>
      <c r="P28" s="19">
        <v>1</v>
      </c>
      <c r="Q28" s="19">
        <v>1</v>
      </c>
      <c r="R28" s="19">
        <v>1</v>
      </c>
      <c r="S28" s="19">
        <v>1</v>
      </c>
      <c r="T28" s="19">
        <v>0.91803278688524592</v>
      </c>
      <c r="U28" s="19">
        <v>1</v>
      </c>
      <c r="V28" s="19">
        <v>0.85950413223140498</v>
      </c>
      <c r="W28" s="19">
        <v>1</v>
      </c>
      <c r="X28" s="19">
        <v>0.75</v>
      </c>
      <c r="Y28" s="19">
        <v>1</v>
      </c>
      <c r="Z28" s="19">
        <v>0.94214876033057848</v>
      </c>
      <c r="AA28" s="19">
        <v>0.94166666666666665</v>
      </c>
      <c r="AB28" s="19">
        <v>0.97499999999999998</v>
      </c>
      <c r="AC28" s="19">
        <v>1</v>
      </c>
      <c r="AD28" s="19">
        <v>1</v>
      </c>
      <c r="AE28" s="19">
        <v>1</v>
      </c>
      <c r="AF28" s="19">
        <v>1</v>
      </c>
      <c r="AG28" s="19">
        <v>0.95</v>
      </c>
      <c r="AH28" s="19">
        <v>1</v>
      </c>
      <c r="AI28" s="19">
        <v>0.96666666666666667</v>
      </c>
      <c r="AJ28" s="19">
        <v>1</v>
      </c>
      <c r="AK28" s="19">
        <v>1</v>
      </c>
      <c r="AL28" s="19">
        <v>0.9173553719008265</v>
      </c>
      <c r="AM28" s="19">
        <v>0.97499999999999998</v>
      </c>
      <c r="AN28" s="19">
        <v>1</v>
      </c>
      <c r="AO28" s="19">
        <v>1</v>
      </c>
    </row>
    <row r="29" spans="1:41">
      <c r="A29" s="34">
        <v>963</v>
      </c>
      <c r="B29" s="20">
        <v>1</v>
      </c>
      <c r="C29" s="19">
        <v>1</v>
      </c>
      <c r="D29" s="19">
        <v>0.99180327868852458</v>
      </c>
      <c r="E29" s="19">
        <v>1</v>
      </c>
      <c r="F29" s="19">
        <v>1</v>
      </c>
      <c r="G29" s="19">
        <v>1</v>
      </c>
      <c r="H29" s="19">
        <v>1</v>
      </c>
      <c r="I29" s="19">
        <v>1</v>
      </c>
      <c r="J29" s="19">
        <v>1</v>
      </c>
      <c r="K29" s="19">
        <v>1</v>
      </c>
      <c r="L29" s="19">
        <v>1</v>
      </c>
      <c r="M29" s="19">
        <v>1</v>
      </c>
      <c r="N29" s="19">
        <v>1</v>
      </c>
      <c r="O29" s="19">
        <v>1</v>
      </c>
      <c r="P29" s="19">
        <v>1</v>
      </c>
      <c r="Q29" s="19">
        <v>1</v>
      </c>
      <c r="R29" s="19">
        <v>0.98360655737704916</v>
      </c>
      <c r="S29" s="19">
        <v>1</v>
      </c>
      <c r="T29" s="19">
        <v>1</v>
      </c>
      <c r="U29" s="19">
        <v>1</v>
      </c>
      <c r="V29" s="19">
        <v>1</v>
      </c>
      <c r="W29" s="19">
        <v>0.98333333333333328</v>
      </c>
      <c r="X29" s="19">
        <v>1</v>
      </c>
      <c r="Y29" s="19">
        <v>1</v>
      </c>
      <c r="Z29" s="19">
        <v>1</v>
      </c>
      <c r="AA29" s="19">
        <v>1</v>
      </c>
      <c r="AB29" s="19">
        <v>1</v>
      </c>
      <c r="AC29" s="19">
        <v>1</v>
      </c>
      <c r="AD29" s="19">
        <v>1</v>
      </c>
      <c r="AE29" s="19">
        <v>1</v>
      </c>
      <c r="AF29" s="19">
        <v>1</v>
      </c>
      <c r="AG29" s="19">
        <v>1</v>
      </c>
      <c r="AH29" s="19">
        <v>1</v>
      </c>
      <c r="AI29" s="19">
        <v>1</v>
      </c>
      <c r="AJ29" s="19">
        <v>1</v>
      </c>
      <c r="AK29" s="19">
        <v>0.9916666666666667</v>
      </c>
      <c r="AL29" s="19">
        <v>1</v>
      </c>
      <c r="AM29" s="19">
        <v>1</v>
      </c>
      <c r="AN29" s="19">
        <v>1</v>
      </c>
      <c r="AO29" s="19">
        <v>1</v>
      </c>
    </row>
    <row r="30" spans="1:41">
      <c r="A30" s="34">
        <v>1001</v>
      </c>
      <c r="B30" s="20">
        <v>1</v>
      </c>
      <c r="C30" s="19">
        <v>0.97540983606557374</v>
      </c>
      <c r="D30" s="19">
        <v>0.83606557377049184</v>
      </c>
      <c r="E30" s="19">
        <v>1</v>
      </c>
      <c r="F30" s="19">
        <v>1</v>
      </c>
      <c r="G30" s="19">
        <v>1</v>
      </c>
      <c r="H30" s="19">
        <v>1</v>
      </c>
      <c r="I30" s="19">
        <v>1</v>
      </c>
      <c r="J30" s="19">
        <v>1</v>
      </c>
      <c r="K30" s="19">
        <v>1</v>
      </c>
      <c r="L30" s="19">
        <v>1</v>
      </c>
      <c r="M30" s="19">
        <v>1</v>
      </c>
      <c r="N30" s="19">
        <v>0.99180327868852458</v>
      </c>
      <c r="O30" s="19">
        <v>1</v>
      </c>
      <c r="P30" s="19">
        <v>1</v>
      </c>
      <c r="Q30" s="19">
        <v>1</v>
      </c>
      <c r="R30" s="19">
        <v>1</v>
      </c>
      <c r="S30" s="19">
        <v>1</v>
      </c>
      <c r="T30" s="19">
        <v>0.99180327868852458</v>
      </c>
      <c r="U30" s="19">
        <v>1</v>
      </c>
      <c r="V30" s="19">
        <v>1</v>
      </c>
      <c r="W30" s="19">
        <v>0.96666666666666667</v>
      </c>
      <c r="X30" s="19">
        <v>0.9916666666666667</v>
      </c>
      <c r="Y30" s="19">
        <v>1</v>
      </c>
      <c r="Z30" s="19">
        <v>1</v>
      </c>
      <c r="AA30" s="19">
        <v>1</v>
      </c>
      <c r="AB30" s="19">
        <v>0.98333333333333328</v>
      </c>
      <c r="AC30" s="19">
        <v>1</v>
      </c>
      <c r="AD30" s="19">
        <v>0.98347107438016534</v>
      </c>
      <c r="AE30" s="19">
        <v>1</v>
      </c>
      <c r="AF30" s="19">
        <v>1</v>
      </c>
      <c r="AG30" s="19">
        <v>0.98333333333333328</v>
      </c>
      <c r="AH30" s="19">
        <v>0.97520661157024791</v>
      </c>
      <c r="AI30" s="19">
        <v>1</v>
      </c>
      <c r="AJ30" s="19">
        <v>1</v>
      </c>
      <c r="AK30" s="19">
        <v>1</v>
      </c>
      <c r="AL30" s="19">
        <v>1</v>
      </c>
      <c r="AM30" s="19">
        <v>1</v>
      </c>
      <c r="AN30" s="19">
        <v>1</v>
      </c>
      <c r="AO30" s="19">
        <v>1</v>
      </c>
    </row>
    <row r="31" spans="1:41">
      <c r="A31" s="34">
        <v>1048</v>
      </c>
      <c r="B31" s="20">
        <v>1</v>
      </c>
      <c r="C31" s="19">
        <v>1</v>
      </c>
      <c r="D31" s="19">
        <v>1</v>
      </c>
      <c r="E31" s="19">
        <v>1</v>
      </c>
      <c r="F31" s="19">
        <v>1</v>
      </c>
      <c r="G31" s="19">
        <v>1</v>
      </c>
      <c r="H31" s="19">
        <v>1</v>
      </c>
      <c r="I31" s="19">
        <v>1</v>
      </c>
      <c r="J31" s="19">
        <v>1</v>
      </c>
      <c r="K31" s="19">
        <v>1</v>
      </c>
      <c r="L31" s="19">
        <v>1</v>
      </c>
      <c r="M31" s="19">
        <v>1</v>
      </c>
      <c r="N31" s="19">
        <v>1</v>
      </c>
      <c r="O31" s="19">
        <v>1</v>
      </c>
      <c r="P31" s="19">
        <v>1</v>
      </c>
      <c r="Q31" s="19">
        <v>1</v>
      </c>
      <c r="R31" s="19">
        <v>1</v>
      </c>
      <c r="S31" s="19">
        <v>1</v>
      </c>
      <c r="T31" s="19">
        <v>1</v>
      </c>
      <c r="U31" s="19">
        <v>1</v>
      </c>
      <c r="V31" s="19">
        <v>1</v>
      </c>
      <c r="W31" s="19">
        <v>0.96666666666666667</v>
      </c>
      <c r="X31" s="19">
        <v>0.98333333333333328</v>
      </c>
      <c r="Y31" s="19">
        <v>1</v>
      </c>
      <c r="Z31" s="19">
        <v>1</v>
      </c>
      <c r="AA31" s="19">
        <v>1</v>
      </c>
      <c r="AB31" s="19">
        <v>1</v>
      </c>
      <c r="AC31" s="19">
        <v>1</v>
      </c>
      <c r="AD31" s="19">
        <v>1</v>
      </c>
      <c r="AE31" s="19">
        <v>1</v>
      </c>
      <c r="AF31" s="19">
        <v>1</v>
      </c>
      <c r="AG31" s="19">
        <v>1</v>
      </c>
      <c r="AH31" s="19">
        <v>1</v>
      </c>
      <c r="AI31" s="19">
        <v>1</v>
      </c>
      <c r="AJ31" s="19">
        <v>1</v>
      </c>
      <c r="AK31" s="19">
        <v>1</v>
      </c>
      <c r="AL31" s="19">
        <v>1</v>
      </c>
      <c r="AM31" s="19">
        <v>0.9916666666666667</v>
      </c>
      <c r="AN31" s="19">
        <v>1</v>
      </c>
      <c r="AO31" s="19">
        <v>1</v>
      </c>
    </row>
    <row r="32" spans="1:41">
      <c r="A32" s="34">
        <v>1078</v>
      </c>
      <c r="B32" s="20">
        <v>1</v>
      </c>
      <c r="C32" s="19">
        <v>0.99180327868852458</v>
      </c>
      <c r="D32" s="19">
        <v>1</v>
      </c>
      <c r="E32" s="19">
        <v>1</v>
      </c>
      <c r="F32" s="19">
        <v>1</v>
      </c>
      <c r="G32" s="19">
        <v>1</v>
      </c>
      <c r="H32" s="19">
        <v>1</v>
      </c>
      <c r="I32" s="19">
        <v>1</v>
      </c>
      <c r="J32" s="19">
        <v>1</v>
      </c>
      <c r="K32" s="19">
        <v>1</v>
      </c>
      <c r="L32" s="19">
        <v>1</v>
      </c>
      <c r="M32" s="19">
        <v>1</v>
      </c>
      <c r="N32" s="19">
        <v>1</v>
      </c>
      <c r="O32" s="19">
        <v>1</v>
      </c>
      <c r="P32" s="19">
        <v>1</v>
      </c>
      <c r="Q32" s="19">
        <v>1</v>
      </c>
      <c r="R32" s="19">
        <v>1</v>
      </c>
      <c r="S32" s="19">
        <v>1</v>
      </c>
      <c r="T32" s="19">
        <v>1</v>
      </c>
      <c r="U32" s="19">
        <v>1</v>
      </c>
      <c r="V32" s="19">
        <v>1</v>
      </c>
      <c r="W32" s="19">
        <v>1</v>
      </c>
      <c r="X32" s="19">
        <v>0.81666666666666665</v>
      </c>
      <c r="Y32" s="19">
        <v>1</v>
      </c>
      <c r="Z32" s="19">
        <v>1</v>
      </c>
      <c r="AA32" s="19">
        <v>1</v>
      </c>
      <c r="AB32" s="19">
        <v>1</v>
      </c>
      <c r="AC32" s="19">
        <v>1</v>
      </c>
      <c r="AD32" s="19">
        <v>1</v>
      </c>
      <c r="AE32" s="19">
        <v>1</v>
      </c>
      <c r="AF32" s="19">
        <v>1</v>
      </c>
      <c r="AG32" s="19">
        <v>1</v>
      </c>
      <c r="AH32" s="19">
        <v>1</v>
      </c>
      <c r="AI32" s="19">
        <v>1</v>
      </c>
      <c r="AJ32" s="19">
        <v>1</v>
      </c>
      <c r="AK32" s="19">
        <v>1</v>
      </c>
      <c r="AL32" s="19">
        <v>1</v>
      </c>
      <c r="AM32" s="19">
        <v>1</v>
      </c>
      <c r="AN32" s="19">
        <v>1</v>
      </c>
      <c r="AO32" s="19">
        <v>1</v>
      </c>
    </row>
    <row r="33" spans="1:41">
      <c r="A33" s="34">
        <v>1262</v>
      </c>
      <c r="B33" s="20">
        <v>1</v>
      </c>
      <c r="C33" s="19">
        <v>1</v>
      </c>
      <c r="D33" s="19">
        <v>0.95901639344262291</v>
      </c>
      <c r="E33" s="19">
        <v>1</v>
      </c>
      <c r="F33" s="19">
        <v>1</v>
      </c>
      <c r="G33" s="19">
        <v>1</v>
      </c>
      <c r="H33" s="19">
        <v>1</v>
      </c>
      <c r="I33" s="19">
        <v>1</v>
      </c>
      <c r="J33" s="19">
        <v>1</v>
      </c>
      <c r="K33" s="19">
        <v>1</v>
      </c>
      <c r="L33" s="19">
        <v>1</v>
      </c>
      <c r="M33" s="19">
        <v>1</v>
      </c>
      <c r="N33" s="19">
        <v>0.97540983606557374</v>
      </c>
      <c r="O33" s="19">
        <v>1</v>
      </c>
      <c r="P33" s="19">
        <v>1</v>
      </c>
      <c r="Q33" s="19">
        <v>1</v>
      </c>
      <c r="R33" s="19">
        <v>1</v>
      </c>
      <c r="S33" s="19">
        <v>0.98360655737704916</v>
      </c>
      <c r="T33" s="19">
        <v>1</v>
      </c>
      <c r="U33" s="19">
        <v>1</v>
      </c>
      <c r="V33" s="19">
        <v>1</v>
      </c>
      <c r="W33" s="19">
        <v>1</v>
      </c>
      <c r="X33" s="19">
        <v>0.97499999999999998</v>
      </c>
      <c r="Y33" s="19">
        <v>1</v>
      </c>
      <c r="Z33" s="19">
        <v>0.99173553719008267</v>
      </c>
      <c r="AA33" s="19">
        <v>1</v>
      </c>
      <c r="AB33" s="19">
        <v>1</v>
      </c>
      <c r="AC33" s="19">
        <v>1</v>
      </c>
      <c r="AD33" s="19">
        <v>1</v>
      </c>
      <c r="AE33" s="19">
        <v>1</v>
      </c>
      <c r="AF33" s="19">
        <v>1</v>
      </c>
      <c r="AG33" s="19">
        <v>1</v>
      </c>
      <c r="AH33" s="19">
        <v>0.99173553719008267</v>
      </c>
      <c r="AI33" s="19">
        <v>0.9916666666666667</v>
      </c>
      <c r="AJ33" s="19">
        <v>1</v>
      </c>
      <c r="AK33" s="19">
        <v>1</v>
      </c>
      <c r="AL33" s="19">
        <v>1</v>
      </c>
      <c r="AM33" s="19">
        <v>1</v>
      </c>
      <c r="AN33" s="19">
        <v>1</v>
      </c>
      <c r="AO33" s="19">
        <v>1</v>
      </c>
    </row>
    <row r="34" spans="1:41">
      <c r="A34" s="34">
        <v>1270</v>
      </c>
      <c r="B34" s="20">
        <v>1</v>
      </c>
      <c r="C34" s="19">
        <v>1</v>
      </c>
      <c r="D34" s="19">
        <v>1</v>
      </c>
      <c r="E34" s="19">
        <v>1</v>
      </c>
      <c r="F34" s="19">
        <v>1</v>
      </c>
      <c r="G34" s="19">
        <v>1</v>
      </c>
      <c r="H34" s="19">
        <v>1</v>
      </c>
      <c r="I34" s="19">
        <v>1</v>
      </c>
      <c r="J34" s="19">
        <v>1</v>
      </c>
      <c r="K34" s="19">
        <v>1</v>
      </c>
      <c r="L34" s="19">
        <v>1</v>
      </c>
      <c r="M34" s="19">
        <v>0.9098360655737705</v>
      </c>
      <c r="N34" s="19">
        <v>1</v>
      </c>
      <c r="O34" s="19">
        <v>1</v>
      </c>
      <c r="P34" s="19">
        <v>1</v>
      </c>
      <c r="Q34" s="19">
        <v>1</v>
      </c>
      <c r="R34" s="19">
        <v>1</v>
      </c>
      <c r="S34" s="19">
        <v>1</v>
      </c>
      <c r="T34" s="19">
        <v>0.98360655737704916</v>
      </c>
      <c r="U34" s="19">
        <v>1</v>
      </c>
      <c r="V34" s="19">
        <v>1</v>
      </c>
      <c r="W34" s="19">
        <v>1</v>
      </c>
      <c r="X34" s="19">
        <v>0.9916666666666667</v>
      </c>
      <c r="Y34" s="19">
        <v>1</v>
      </c>
      <c r="Z34" s="19">
        <v>1</v>
      </c>
      <c r="AA34" s="19">
        <v>1</v>
      </c>
      <c r="AB34" s="19">
        <v>1</v>
      </c>
      <c r="AC34" s="19">
        <v>1</v>
      </c>
      <c r="AD34" s="19">
        <v>1</v>
      </c>
      <c r="AE34" s="19">
        <v>1</v>
      </c>
      <c r="AF34" s="19">
        <v>1</v>
      </c>
      <c r="AG34" s="19">
        <v>1</v>
      </c>
      <c r="AH34" s="19">
        <v>1</v>
      </c>
      <c r="AI34" s="19">
        <v>1</v>
      </c>
      <c r="AJ34" s="19">
        <v>1</v>
      </c>
      <c r="AK34" s="19">
        <v>1</v>
      </c>
      <c r="AL34" s="19">
        <v>1</v>
      </c>
      <c r="AM34" s="19">
        <v>1</v>
      </c>
      <c r="AN34" s="19">
        <v>0.98333333333333328</v>
      </c>
      <c r="AO34" s="19">
        <v>1</v>
      </c>
    </row>
    <row r="35" spans="1:41">
      <c r="A35" s="34">
        <v>1303</v>
      </c>
      <c r="B35" s="20">
        <v>1</v>
      </c>
      <c r="C35" s="19">
        <v>1</v>
      </c>
      <c r="D35" s="19">
        <v>1</v>
      </c>
      <c r="E35" s="19">
        <v>0.99180327868852458</v>
      </c>
      <c r="F35" s="19">
        <v>1</v>
      </c>
      <c r="G35" s="19">
        <v>1</v>
      </c>
      <c r="H35" s="19">
        <v>0.98360655737704916</v>
      </c>
      <c r="I35" s="19">
        <v>1</v>
      </c>
      <c r="J35" s="19">
        <v>1</v>
      </c>
      <c r="K35" s="19">
        <v>1</v>
      </c>
      <c r="L35" s="19">
        <v>1</v>
      </c>
      <c r="M35" s="19">
        <v>1</v>
      </c>
      <c r="N35" s="19">
        <v>1</v>
      </c>
      <c r="O35" s="19">
        <v>0.98360655737704916</v>
      </c>
      <c r="P35" s="19">
        <v>1</v>
      </c>
      <c r="Q35" s="19">
        <v>0.98360655737704916</v>
      </c>
      <c r="R35" s="19">
        <v>1</v>
      </c>
      <c r="S35" s="19">
        <v>1</v>
      </c>
      <c r="T35" s="19">
        <v>1</v>
      </c>
      <c r="U35" s="19">
        <v>1</v>
      </c>
      <c r="V35" s="19">
        <v>1</v>
      </c>
      <c r="W35" s="19">
        <v>1</v>
      </c>
      <c r="X35" s="19">
        <v>0.97499999999999998</v>
      </c>
      <c r="Y35" s="19">
        <v>1</v>
      </c>
      <c r="Z35" s="19">
        <v>1</v>
      </c>
      <c r="AA35" s="19">
        <v>1</v>
      </c>
      <c r="AB35" s="19">
        <v>1</v>
      </c>
      <c r="AC35" s="19">
        <v>1</v>
      </c>
      <c r="AD35" s="19">
        <v>1</v>
      </c>
      <c r="AE35" s="19">
        <v>1</v>
      </c>
      <c r="AF35" s="19">
        <v>1</v>
      </c>
      <c r="AG35" s="19">
        <v>1</v>
      </c>
      <c r="AH35" s="19">
        <v>1</v>
      </c>
      <c r="AI35" s="19">
        <v>1</v>
      </c>
      <c r="AJ35" s="19">
        <v>1</v>
      </c>
      <c r="AK35" s="19">
        <v>1</v>
      </c>
      <c r="AL35" s="19">
        <v>1</v>
      </c>
      <c r="AM35" s="19">
        <v>1</v>
      </c>
      <c r="AN35" s="19">
        <v>1</v>
      </c>
      <c r="AO35" s="19">
        <v>1</v>
      </c>
    </row>
    <row r="36" spans="1:41">
      <c r="A36" s="34">
        <v>1339</v>
      </c>
      <c r="B36" s="20">
        <v>0.99180327868852458</v>
      </c>
      <c r="C36" s="19">
        <v>1</v>
      </c>
      <c r="D36" s="19">
        <v>1</v>
      </c>
      <c r="E36" s="19">
        <v>0.95081967213114749</v>
      </c>
      <c r="F36" s="19">
        <v>0.75409836065573765</v>
      </c>
      <c r="G36" s="19">
        <v>0.99180327868852458</v>
      </c>
      <c r="H36" s="19">
        <v>0.87704918032786883</v>
      </c>
      <c r="I36" s="19">
        <v>0.99180327868852458</v>
      </c>
      <c r="J36" s="19">
        <v>0.99180327868852458</v>
      </c>
      <c r="K36" s="19">
        <v>1</v>
      </c>
      <c r="L36" s="19">
        <v>0.97540983606557374</v>
      </c>
      <c r="M36" s="19">
        <v>0.96721311475409832</v>
      </c>
      <c r="N36" s="19">
        <v>0.71311475409836067</v>
      </c>
      <c r="O36" s="19">
        <v>0.75409836065573765</v>
      </c>
      <c r="P36" s="19">
        <v>0.90163934426229508</v>
      </c>
      <c r="Q36" s="19">
        <v>0.94262295081967218</v>
      </c>
      <c r="R36" s="19">
        <v>1</v>
      </c>
      <c r="S36" s="19">
        <v>0.99180327868852458</v>
      </c>
      <c r="T36" s="19">
        <v>1</v>
      </c>
      <c r="U36" s="19">
        <v>0.98360655737704916</v>
      </c>
      <c r="V36" s="19">
        <v>1</v>
      </c>
      <c r="W36" s="19">
        <v>1</v>
      </c>
      <c r="X36" s="19">
        <v>0.95</v>
      </c>
      <c r="Y36" s="19">
        <v>1</v>
      </c>
      <c r="Z36" s="19">
        <v>0.99173553719008267</v>
      </c>
      <c r="AA36" s="19">
        <v>1</v>
      </c>
      <c r="AB36" s="19">
        <v>1</v>
      </c>
      <c r="AC36" s="19">
        <v>0.9916666666666667</v>
      </c>
      <c r="AD36" s="19">
        <v>0.95867768595041325</v>
      </c>
      <c r="AE36" s="19">
        <v>0.9916666666666667</v>
      </c>
      <c r="AF36" s="19">
        <v>0.95833333333333337</v>
      </c>
      <c r="AG36" s="19">
        <v>0.7</v>
      </c>
      <c r="AH36" s="19">
        <v>0.68595041322314054</v>
      </c>
      <c r="AI36" s="19">
        <v>1</v>
      </c>
      <c r="AJ36" s="19">
        <v>0.9916666666666667</v>
      </c>
      <c r="AK36" s="19">
        <v>0.9916666666666667</v>
      </c>
      <c r="AL36" s="19">
        <v>1</v>
      </c>
      <c r="AM36" s="19">
        <v>1</v>
      </c>
      <c r="AN36" s="19">
        <v>0.97499999999999998</v>
      </c>
      <c r="AO36" s="19">
        <v>0.9916666666666667</v>
      </c>
    </row>
    <row r="37" spans="1:41">
      <c r="A37" s="34">
        <v>1420</v>
      </c>
      <c r="B37" s="20">
        <v>1</v>
      </c>
      <c r="C37" s="19">
        <v>1</v>
      </c>
      <c r="D37" s="19">
        <v>1</v>
      </c>
      <c r="E37" s="19">
        <v>1</v>
      </c>
      <c r="F37" s="19">
        <v>1</v>
      </c>
      <c r="G37" s="19">
        <v>1</v>
      </c>
      <c r="H37" s="19">
        <v>1</v>
      </c>
      <c r="I37" s="19">
        <v>1</v>
      </c>
      <c r="J37" s="19">
        <v>1</v>
      </c>
      <c r="K37" s="19">
        <v>1</v>
      </c>
      <c r="L37" s="19">
        <v>1</v>
      </c>
      <c r="M37" s="19">
        <v>1</v>
      </c>
      <c r="N37" s="19">
        <v>1</v>
      </c>
      <c r="O37" s="19">
        <v>1</v>
      </c>
      <c r="P37" s="19">
        <v>1</v>
      </c>
      <c r="Q37" s="19">
        <v>1</v>
      </c>
      <c r="R37" s="19">
        <v>1</v>
      </c>
      <c r="S37" s="19">
        <v>1</v>
      </c>
      <c r="T37" s="19">
        <v>1</v>
      </c>
      <c r="U37" s="19">
        <v>1</v>
      </c>
      <c r="V37" s="19">
        <v>1</v>
      </c>
      <c r="W37" s="19">
        <v>1</v>
      </c>
      <c r="X37" s="19">
        <v>1</v>
      </c>
      <c r="Y37" s="19">
        <v>1</v>
      </c>
      <c r="Z37" s="19">
        <v>1</v>
      </c>
      <c r="AA37" s="19">
        <v>1</v>
      </c>
      <c r="AB37" s="19">
        <v>1</v>
      </c>
      <c r="AC37" s="19">
        <v>1</v>
      </c>
      <c r="AD37" s="19">
        <v>1</v>
      </c>
      <c r="AE37" s="19">
        <v>1</v>
      </c>
      <c r="AF37" s="19">
        <v>1</v>
      </c>
      <c r="AG37" s="19">
        <v>1</v>
      </c>
      <c r="AH37" s="19">
        <v>1</v>
      </c>
      <c r="AI37" s="19">
        <v>0.9916666666666667</v>
      </c>
      <c r="AJ37" s="19">
        <v>1</v>
      </c>
      <c r="AK37" s="19">
        <v>1</v>
      </c>
      <c r="AL37" s="19">
        <v>1</v>
      </c>
      <c r="AM37" s="19">
        <v>1</v>
      </c>
      <c r="AN37" s="19">
        <v>1</v>
      </c>
      <c r="AO37" s="19">
        <v>0.9916666666666667</v>
      </c>
    </row>
    <row r="38" spans="1:41">
      <c r="A38" s="34">
        <v>1443</v>
      </c>
      <c r="B38" s="20">
        <v>1</v>
      </c>
      <c r="C38" s="19">
        <v>1</v>
      </c>
      <c r="D38" s="19">
        <v>1</v>
      </c>
      <c r="E38" s="19">
        <v>1</v>
      </c>
      <c r="F38" s="19">
        <v>0.97540983606557374</v>
      </c>
      <c r="G38" s="19">
        <v>0.99180327868852458</v>
      </c>
      <c r="H38" s="19">
        <v>1</v>
      </c>
      <c r="I38" s="19">
        <v>1</v>
      </c>
      <c r="J38" s="19">
        <v>1</v>
      </c>
      <c r="K38" s="19">
        <v>1</v>
      </c>
      <c r="L38" s="19">
        <v>1</v>
      </c>
      <c r="M38" s="19">
        <v>1</v>
      </c>
      <c r="N38" s="19">
        <v>1</v>
      </c>
      <c r="O38" s="19">
        <v>1</v>
      </c>
      <c r="P38" s="19">
        <v>1</v>
      </c>
      <c r="Q38" s="19">
        <v>1</v>
      </c>
      <c r="R38" s="19">
        <v>1</v>
      </c>
      <c r="S38" s="19">
        <v>1</v>
      </c>
      <c r="T38" s="19">
        <v>1</v>
      </c>
      <c r="U38" s="19">
        <v>1</v>
      </c>
      <c r="V38" s="19">
        <v>1</v>
      </c>
      <c r="W38" s="19">
        <v>1</v>
      </c>
      <c r="X38" s="19">
        <v>0.94166666666666665</v>
      </c>
      <c r="Y38" s="19">
        <v>1</v>
      </c>
      <c r="Z38" s="19">
        <v>1</v>
      </c>
      <c r="AA38" s="19">
        <v>1</v>
      </c>
      <c r="AB38" s="19">
        <v>1</v>
      </c>
      <c r="AC38" s="19">
        <v>1</v>
      </c>
      <c r="AD38" s="19">
        <v>1</v>
      </c>
      <c r="AE38" s="19">
        <v>1</v>
      </c>
      <c r="AF38" s="19">
        <v>1</v>
      </c>
      <c r="AG38" s="19">
        <v>1</v>
      </c>
      <c r="AH38" s="19">
        <v>1</v>
      </c>
      <c r="AI38" s="19">
        <v>1</v>
      </c>
      <c r="AJ38" s="19">
        <v>1</v>
      </c>
      <c r="AK38" s="19">
        <v>0.97499999999999998</v>
      </c>
      <c r="AL38" s="19">
        <v>1</v>
      </c>
      <c r="AM38" s="19">
        <v>1</v>
      </c>
      <c r="AN38" s="19">
        <v>1</v>
      </c>
      <c r="AO38" s="19">
        <v>1</v>
      </c>
    </row>
    <row r="39" spans="1:41">
      <c r="A39" s="34">
        <v>1468</v>
      </c>
      <c r="B39" s="20">
        <v>1</v>
      </c>
      <c r="C39" s="19">
        <v>1</v>
      </c>
      <c r="D39" s="19">
        <v>1</v>
      </c>
      <c r="E39" s="19">
        <v>1</v>
      </c>
      <c r="F39" s="19">
        <v>1</v>
      </c>
      <c r="G39" s="19">
        <v>0.99180327868852458</v>
      </c>
      <c r="H39" s="19">
        <v>1</v>
      </c>
      <c r="I39" s="19">
        <v>1</v>
      </c>
      <c r="J39" s="19">
        <v>1</v>
      </c>
      <c r="K39" s="19">
        <v>1</v>
      </c>
      <c r="L39" s="19">
        <v>1</v>
      </c>
      <c r="M39" s="19">
        <v>1</v>
      </c>
      <c r="N39" s="19">
        <v>0.95901639344262291</v>
      </c>
      <c r="O39" s="19">
        <v>1</v>
      </c>
      <c r="P39" s="19">
        <v>1</v>
      </c>
      <c r="Q39" s="19">
        <v>1</v>
      </c>
      <c r="R39" s="19">
        <v>1</v>
      </c>
      <c r="S39" s="19">
        <v>1</v>
      </c>
      <c r="T39" s="19">
        <v>0.99180327868852458</v>
      </c>
      <c r="U39" s="19">
        <v>0.98360655737704916</v>
      </c>
      <c r="V39" s="19">
        <v>1</v>
      </c>
      <c r="W39" s="19">
        <v>0.9916666666666667</v>
      </c>
      <c r="X39" s="19">
        <v>1</v>
      </c>
      <c r="Y39" s="19">
        <v>1</v>
      </c>
      <c r="Z39" s="19">
        <v>1</v>
      </c>
      <c r="AA39" s="19">
        <v>1</v>
      </c>
      <c r="AB39" s="19">
        <v>1</v>
      </c>
      <c r="AC39" s="19">
        <v>1</v>
      </c>
      <c r="AD39" s="19">
        <v>1</v>
      </c>
      <c r="AE39" s="19">
        <v>1</v>
      </c>
      <c r="AF39" s="19">
        <v>1</v>
      </c>
      <c r="AG39" s="19">
        <v>1</v>
      </c>
      <c r="AH39" s="19">
        <v>1</v>
      </c>
      <c r="AI39" s="19">
        <v>1</v>
      </c>
      <c r="AJ39" s="19">
        <v>0.95833333333333337</v>
      </c>
      <c r="AK39" s="19">
        <v>1</v>
      </c>
      <c r="AL39" s="19">
        <v>1</v>
      </c>
      <c r="AM39" s="19">
        <v>1</v>
      </c>
      <c r="AN39" s="19">
        <v>0.95</v>
      </c>
      <c r="AO39" s="19">
        <v>0.95</v>
      </c>
    </row>
    <row r="40" spans="1:41">
      <c r="A40" s="34">
        <v>1544</v>
      </c>
      <c r="B40" s="20">
        <v>1</v>
      </c>
      <c r="C40" s="19">
        <v>1</v>
      </c>
      <c r="D40" s="19">
        <v>1</v>
      </c>
      <c r="E40" s="19">
        <v>1</v>
      </c>
      <c r="F40" s="19">
        <v>1</v>
      </c>
      <c r="G40" s="19">
        <v>1</v>
      </c>
      <c r="H40" s="19">
        <v>1</v>
      </c>
      <c r="I40" s="19">
        <v>0.97540983606557374</v>
      </c>
      <c r="J40" s="19">
        <v>1</v>
      </c>
      <c r="K40" s="19">
        <v>1</v>
      </c>
      <c r="L40" s="19">
        <v>1</v>
      </c>
      <c r="M40" s="19">
        <v>1</v>
      </c>
      <c r="N40" s="19">
        <v>1</v>
      </c>
      <c r="O40" s="19">
        <v>1</v>
      </c>
      <c r="P40" s="19">
        <v>1</v>
      </c>
      <c r="Q40" s="19">
        <v>0.98360655737704916</v>
      </c>
      <c r="R40" s="19">
        <v>1</v>
      </c>
      <c r="S40" s="19">
        <v>1</v>
      </c>
      <c r="T40" s="19">
        <v>1</v>
      </c>
      <c r="U40" s="19">
        <v>0.9098360655737705</v>
      </c>
      <c r="V40" s="19">
        <v>1</v>
      </c>
      <c r="W40" s="19">
        <v>1</v>
      </c>
      <c r="X40" s="19">
        <v>0.9916666666666667</v>
      </c>
      <c r="Y40" s="19">
        <v>1</v>
      </c>
      <c r="Z40" s="19">
        <v>0.99173553719008267</v>
      </c>
      <c r="AA40" s="19">
        <v>1</v>
      </c>
      <c r="AB40" s="19">
        <v>0.95833333333333337</v>
      </c>
      <c r="AC40" s="19">
        <v>1</v>
      </c>
      <c r="AD40" s="19">
        <v>1</v>
      </c>
      <c r="AE40" s="19">
        <v>1</v>
      </c>
      <c r="AF40" s="19">
        <v>1</v>
      </c>
      <c r="AG40" s="19">
        <v>1</v>
      </c>
      <c r="AH40" s="19">
        <v>1</v>
      </c>
      <c r="AI40" s="19">
        <v>0.98333333333333328</v>
      </c>
      <c r="AJ40" s="19">
        <v>1</v>
      </c>
      <c r="AK40" s="19">
        <v>1</v>
      </c>
      <c r="AL40" s="19">
        <v>1</v>
      </c>
      <c r="AM40" s="19">
        <v>1</v>
      </c>
      <c r="AN40" s="19">
        <v>1</v>
      </c>
      <c r="AO40" s="19">
        <v>1</v>
      </c>
    </row>
    <row r="41" spans="1:41">
      <c r="A41" s="34">
        <v>1550</v>
      </c>
      <c r="B41" s="20">
        <v>1</v>
      </c>
      <c r="C41" s="19">
        <v>1</v>
      </c>
      <c r="D41" s="19">
        <v>1</v>
      </c>
      <c r="E41" s="19">
        <v>0.99180327868852458</v>
      </c>
      <c r="F41" s="19">
        <v>0.99180327868852458</v>
      </c>
      <c r="G41" s="19">
        <v>1</v>
      </c>
      <c r="H41" s="19">
        <v>1</v>
      </c>
      <c r="I41" s="19">
        <v>1</v>
      </c>
      <c r="J41" s="19">
        <v>1</v>
      </c>
      <c r="K41" s="19">
        <v>1</v>
      </c>
      <c r="L41" s="19">
        <v>1</v>
      </c>
      <c r="M41" s="19">
        <v>1</v>
      </c>
      <c r="N41" s="19">
        <v>1</v>
      </c>
      <c r="O41" s="19">
        <v>1</v>
      </c>
      <c r="P41" s="19">
        <v>1</v>
      </c>
      <c r="Q41" s="19">
        <v>1</v>
      </c>
      <c r="R41" s="19">
        <v>1</v>
      </c>
      <c r="S41" s="19">
        <v>1</v>
      </c>
      <c r="T41" s="19">
        <v>0.94262295081967218</v>
      </c>
      <c r="U41" s="19">
        <v>1</v>
      </c>
      <c r="V41" s="19">
        <v>1</v>
      </c>
      <c r="W41" s="19">
        <v>1</v>
      </c>
      <c r="X41" s="19">
        <v>1</v>
      </c>
      <c r="Y41" s="19">
        <v>0.9916666666666667</v>
      </c>
      <c r="Z41" s="19">
        <v>0.98347107438016534</v>
      </c>
      <c r="AA41" s="19">
        <v>0.9916666666666667</v>
      </c>
      <c r="AB41" s="19">
        <v>1</v>
      </c>
      <c r="AC41" s="19">
        <v>1</v>
      </c>
      <c r="AD41" s="19">
        <v>1</v>
      </c>
      <c r="AE41" s="19">
        <v>1</v>
      </c>
      <c r="AF41" s="19">
        <v>1</v>
      </c>
      <c r="AG41" s="19">
        <v>1</v>
      </c>
      <c r="AH41" s="19">
        <v>1</v>
      </c>
      <c r="AI41" s="19">
        <v>1</v>
      </c>
      <c r="AJ41" s="19">
        <v>1</v>
      </c>
      <c r="AK41" s="19">
        <v>1</v>
      </c>
      <c r="AL41" s="19">
        <v>1</v>
      </c>
      <c r="AM41" s="19">
        <v>0.96666666666666667</v>
      </c>
      <c r="AN41" s="19">
        <v>0.76666666666666672</v>
      </c>
      <c r="AO41" s="19">
        <v>1</v>
      </c>
    </row>
    <row r="42" spans="1:41">
      <c r="A42" s="34">
        <v>1580</v>
      </c>
      <c r="B42" s="20">
        <v>1</v>
      </c>
      <c r="C42" s="19">
        <v>0.83606557377049184</v>
      </c>
      <c r="D42" s="19">
        <v>1</v>
      </c>
      <c r="E42" s="19">
        <v>1</v>
      </c>
      <c r="F42" s="19">
        <v>1</v>
      </c>
      <c r="G42" s="19">
        <v>1</v>
      </c>
      <c r="H42" s="19">
        <v>1</v>
      </c>
      <c r="I42" s="19">
        <v>0.99180327868852458</v>
      </c>
      <c r="J42" s="19">
        <v>1</v>
      </c>
      <c r="K42" s="19">
        <v>1</v>
      </c>
      <c r="L42" s="19">
        <v>1</v>
      </c>
      <c r="M42" s="19">
        <v>1</v>
      </c>
      <c r="N42" s="19">
        <v>1</v>
      </c>
      <c r="O42" s="19">
        <v>1</v>
      </c>
      <c r="P42" s="19">
        <v>0.98360655737704916</v>
      </c>
      <c r="Q42" s="19">
        <v>0.99180327868852458</v>
      </c>
      <c r="R42" s="19">
        <v>0.99180327868852458</v>
      </c>
      <c r="S42" s="19">
        <v>0.9098360655737705</v>
      </c>
      <c r="T42" s="19">
        <v>1</v>
      </c>
      <c r="U42" s="19">
        <v>0.99180327868852458</v>
      </c>
      <c r="V42" s="19">
        <v>1</v>
      </c>
      <c r="W42" s="19">
        <v>0.98333333333333328</v>
      </c>
      <c r="X42" s="19">
        <v>1</v>
      </c>
      <c r="Y42" s="19">
        <v>1</v>
      </c>
      <c r="Z42" s="19">
        <v>1</v>
      </c>
      <c r="AA42" s="19">
        <v>1</v>
      </c>
      <c r="AB42" s="19">
        <v>1</v>
      </c>
      <c r="AC42" s="19">
        <v>0.9916666666666667</v>
      </c>
      <c r="AD42" s="19">
        <v>1</v>
      </c>
      <c r="AE42" s="19">
        <v>1</v>
      </c>
      <c r="AF42" s="19">
        <v>1</v>
      </c>
      <c r="AG42" s="19">
        <v>1</v>
      </c>
      <c r="AH42" s="19">
        <v>1</v>
      </c>
      <c r="AI42" s="19">
        <v>1</v>
      </c>
      <c r="AJ42" s="19">
        <v>0.98333333333333328</v>
      </c>
      <c r="AK42" s="19">
        <v>0.98333333333333328</v>
      </c>
      <c r="AL42" s="19">
        <v>1</v>
      </c>
      <c r="AM42" s="19">
        <v>1</v>
      </c>
      <c r="AN42" s="19">
        <v>0.9916666666666667</v>
      </c>
      <c r="AO42" s="19">
        <v>1</v>
      </c>
    </row>
    <row r="43" spans="1:41">
      <c r="A43" s="34">
        <v>1605</v>
      </c>
      <c r="B43" s="20">
        <v>0.95901639344262291</v>
      </c>
      <c r="C43" s="19">
        <v>0.94262295081967218</v>
      </c>
      <c r="D43" s="19">
        <v>0.73770491803278693</v>
      </c>
      <c r="E43" s="19">
        <v>1</v>
      </c>
      <c r="F43" s="19">
        <v>0.96721311475409832</v>
      </c>
      <c r="G43" s="19">
        <v>1</v>
      </c>
      <c r="H43" s="19">
        <v>0.93442622950819676</v>
      </c>
      <c r="I43" s="19">
        <v>1</v>
      </c>
      <c r="J43" s="19">
        <v>1</v>
      </c>
      <c r="K43" s="19">
        <v>1</v>
      </c>
      <c r="L43" s="19">
        <v>1</v>
      </c>
      <c r="M43" s="19">
        <v>1</v>
      </c>
      <c r="N43" s="19">
        <v>0.99180327868852458</v>
      </c>
      <c r="O43" s="19">
        <v>1</v>
      </c>
      <c r="P43" s="19">
        <v>1</v>
      </c>
      <c r="Q43" s="19">
        <v>1</v>
      </c>
      <c r="R43" s="19">
        <v>1</v>
      </c>
      <c r="S43" s="19">
        <v>1</v>
      </c>
      <c r="T43" s="19">
        <v>1</v>
      </c>
      <c r="U43" s="19">
        <v>1</v>
      </c>
      <c r="V43" s="19">
        <v>1</v>
      </c>
      <c r="W43" s="19">
        <v>0.95833333333333337</v>
      </c>
      <c r="X43" s="19">
        <v>0.90833333333333333</v>
      </c>
      <c r="Y43" s="19">
        <v>1</v>
      </c>
      <c r="Z43" s="19">
        <v>0.99173553719008267</v>
      </c>
      <c r="AA43" s="19">
        <v>1</v>
      </c>
      <c r="AB43" s="19">
        <v>0.94166666666666665</v>
      </c>
      <c r="AC43" s="19">
        <v>1</v>
      </c>
      <c r="AD43" s="19">
        <v>1</v>
      </c>
      <c r="AE43" s="19">
        <v>1</v>
      </c>
      <c r="AF43" s="19">
        <v>1</v>
      </c>
      <c r="AG43" s="19">
        <v>1</v>
      </c>
      <c r="AH43" s="19">
        <v>1</v>
      </c>
      <c r="AI43" s="19">
        <v>1</v>
      </c>
      <c r="AJ43" s="19">
        <v>1</v>
      </c>
      <c r="AK43" s="19">
        <v>1</v>
      </c>
      <c r="AL43" s="19">
        <v>1</v>
      </c>
      <c r="AM43" s="19">
        <v>1</v>
      </c>
      <c r="AN43" s="19">
        <v>1</v>
      </c>
      <c r="AO43" s="19">
        <v>1</v>
      </c>
    </row>
    <row r="44" spans="1:41">
      <c r="A44" s="34">
        <v>1612</v>
      </c>
      <c r="B44" s="20">
        <v>1</v>
      </c>
      <c r="C44" s="19">
        <v>1</v>
      </c>
      <c r="D44" s="19">
        <v>0.98360655737704916</v>
      </c>
      <c r="E44" s="19">
        <v>1</v>
      </c>
      <c r="F44" s="19">
        <v>1</v>
      </c>
      <c r="G44" s="19">
        <v>1</v>
      </c>
      <c r="H44" s="19">
        <v>0.98360655737704916</v>
      </c>
      <c r="I44" s="19">
        <v>1</v>
      </c>
      <c r="J44" s="19">
        <v>1</v>
      </c>
      <c r="K44" s="19">
        <v>1</v>
      </c>
      <c r="L44" s="19">
        <v>1</v>
      </c>
      <c r="M44" s="19">
        <v>1</v>
      </c>
      <c r="N44" s="19">
        <v>1</v>
      </c>
      <c r="O44" s="19">
        <v>1</v>
      </c>
      <c r="P44" s="19">
        <v>1</v>
      </c>
      <c r="Q44" s="19">
        <v>1</v>
      </c>
      <c r="R44" s="19">
        <v>1</v>
      </c>
      <c r="S44" s="19">
        <v>1</v>
      </c>
      <c r="T44" s="19">
        <v>1</v>
      </c>
      <c r="U44" s="19">
        <v>0.95081967213114749</v>
      </c>
      <c r="V44" s="19">
        <v>1</v>
      </c>
      <c r="W44" s="19">
        <v>0.97499999999999998</v>
      </c>
      <c r="X44" s="19">
        <v>1</v>
      </c>
      <c r="Y44" s="19">
        <v>1</v>
      </c>
      <c r="Z44" s="19">
        <v>1</v>
      </c>
      <c r="AA44" s="19">
        <v>1</v>
      </c>
      <c r="AB44" s="19">
        <v>0.9916666666666667</v>
      </c>
      <c r="AC44" s="19">
        <v>1</v>
      </c>
      <c r="AD44" s="19">
        <v>1</v>
      </c>
      <c r="AE44" s="19">
        <v>1</v>
      </c>
      <c r="AF44" s="19">
        <v>1</v>
      </c>
      <c r="AG44" s="19">
        <v>1</v>
      </c>
      <c r="AH44" s="19">
        <v>1</v>
      </c>
      <c r="AI44" s="19">
        <v>1</v>
      </c>
      <c r="AJ44" s="19">
        <v>1</v>
      </c>
      <c r="AK44" s="19">
        <v>1</v>
      </c>
      <c r="AL44" s="19">
        <v>1</v>
      </c>
      <c r="AM44" s="19">
        <v>1</v>
      </c>
      <c r="AN44" s="19">
        <v>1</v>
      </c>
      <c r="AO44" s="19">
        <v>1</v>
      </c>
    </row>
    <row r="45" spans="1:41">
      <c r="A45" s="34">
        <v>1639</v>
      </c>
      <c r="B45" s="20">
        <v>1</v>
      </c>
      <c r="C45" s="19">
        <v>1</v>
      </c>
      <c r="D45" s="19">
        <v>0.89344262295081966</v>
      </c>
      <c r="E45" s="19">
        <v>1</v>
      </c>
      <c r="F45" s="19">
        <v>0.98360655737704916</v>
      </c>
      <c r="G45" s="19">
        <v>0.99180327868852458</v>
      </c>
      <c r="H45" s="19">
        <v>0.99180327868852458</v>
      </c>
      <c r="I45" s="19">
        <v>1</v>
      </c>
      <c r="J45" s="19">
        <v>1</v>
      </c>
      <c r="K45" s="19">
        <v>1</v>
      </c>
      <c r="L45" s="19">
        <v>1</v>
      </c>
      <c r="M45" s="19">
        <v>1</v>
      </c>
      <c r="N45" s="19">
        <v>1</v>
      </c>
      <c r="O45" s="19">
        <v>1</v>
      </c>
      <c r="P45" s="19">
        <v>1</v>
      </c>
      <c r="Q45" s="19">
        <v>1</v>
      </c>
      <c r="R45" s="19">
        <v>1</v>
      </c>
      <c r="S45" s="19">
        <v>1</v>
      </c>
      <c r="T45" s="19">
        <v>1</v>
      </c>
      <c r="U45" s="19">
        <v>1</v>
      </c>
      <c r="V45" s="19">
        <v>1</v>
      </c>
      <c r="W45" s="19">
        <v>1</v>
      </c>
      <c r="X45" s="19">
        <v>0.95</v>
      </c>
      <c r="Y45" s="19">
        <v>1</v>
      </c>
      <c r="Z45" s="19">
        <v>0.99173553719008267</v>
      </c>
      <c r="AA45" s="19">
        <v>1</v>
      </c>
      <c r="AB45" s="19">
        <v>1</v>
      </c>
      <c r="AC45" s="19">
        <v>1</v>
      </c>
      <c r="AD45" s="19">
        <v>1</v>
      </c>
      <c r="AE45" s="19">
        <v>1</v>
      </c>
      <c r="AF45" s="19">
        <v>1</v>
      </c>
      <c r="AG45" s="19">
        <v>1</v>
      </c>
      <c r="AH45" s="19">
        <v>0.99173553719008267</v>
      </c>
      <c r="AI45" s="19">
        <v>1</v>
      </c>
      <c r="AJ45" s="19">
        <v>1</v>
      </c>
      <c r="AK45" s="19">
        <v>0.96666666666666667</v>
      </c>
      <c r="AL45" s="19">
        <v>1</v>
      </c>
      <c r="AM45" s="19">
        <v>1</v>
      </c>
      <c r="AN45" s="19">
        <v>1</v>
      </c>
      <c r="AO45" s="19">
        <v>1</v>
      </c>
    </row>
    <row r="46" spans="1:41">
      <c r="A46" s="34">
        <v>1684</v>
      </c>
      <c r="B46" s="20">
        <v>0.99180327868852458</v>
      </c>
      <c r="C46" s="19">
        <v>1</v>
      </c>
      <c r="D46" s="19">
        <v>1</v>
      </c>
      <c r="E46" s="19">
        <v>1</v>
      </c>
      <c r="F46" s="19">
        <v>1</v>
      </c>
      <c r="G46" s="19">
        <v>1</v>
      </c>
      <c r="H46" s="19">
        <v>1</v>
      </c>
      <c r="I46" s="19">
        <v>1</v>
      </c>
      <c r="J46" s="19">
        <v>1</v>
      </c>
      <c r="K46" s="19">
        <v>1</v>
      </c>
      <c r="L46" s="19">
        <v>1</v>
      </c>
      <c r="M46" s="19">
        <v>1</v>
      </c>
      <c r="N46" s="19">
        <v>1</v>
      </c>
      <c r="O46" s="19">
        <v>0.98360655737704916</v>
      </c>
      <c r="P46" s="19">
        <v>1</v>
      </c>
      <c r="Q46" s="19">
        <v>1</v>
      </c>
      <c r="R46" s="19">
        <v>1</v>
      </c>
      <c r="S46" s="19">
        <v>1</v>
      </c>
      <c r="T46" s="19">
        <v>0.99180327868852458</v>
      </c>
      <c r="U46" s="19">
        <v>1</v>
      </c>
      <c r="V46" s="19">
        <v>1</v>
      </c>
      <c r="W46" s="19">
        <v>0.95833333333333337</v>
      </c>
      <c r="X46" s="19">
        <v>0.98333333333333328</v>
      </c>
      <c r="Y46" s="19">
        <v>1</v>
      </c>
      <c r="Z46" s="19">
        <v>1</v>
      </c>
      <c r="AA46" s="19">
        <v>1</v>
      </c>
      <c r="AB46" s="19">
        <v>1</v>
      </c>
      <c r="AC46" s="19">
        <v>1</v>
      </c>
      <c r="AD46" s="19">
        <v>1</v>
      </c>
      <c r="AE46" s="19">
        <v>1</v>
      </c>
      <c r="AF46" s="19">
        <v>1</v>
      </c>
      <c r="AG46" s="19">
        <v>1</v>
      </c>
      <c r="AH46" s="19">
        <v>1</v>
      </c>
      <c r="AI46" s="19">
        <v>1</v>
      </c>
      <c r="AJ46" s="19">
        <v>1</v>
      </c>
      <c r="AK46" s="19">
        <v>1</v>
      </c>
      <c r="AL46" s="19">
        <v>1</v>
      </c>
      <c r="AM46" s="19">
        <v>1</v>
      </c>
      <c r="AN46" s="19">
        <v>1</v>
      </c>
      <c r="AO46" s="19">
        <v>1</v>
      </c>
    </row>
    <row r="47" spans="1:41">
      <c r="A47" s="34">
        <v>1691</v>
      </c>
      <c r="B47" s="20">
        <v>1</v>
      </c>
      <c r="C47" s="19">
        <v>1</v>
      </c>
      <c r="D47" s="19">
        <v>0.99180327868852458</v>
      </c>
      <c r="E47" s="19">
        <v>1</v>
      </c>
      <c r="F47" s="19">
        <v>1</v>
      </c>
      <c r="G47" s="19">
        <v>1</v>
      </c>
      <c r="H47" s="19">
        <v>1</v>
      </c>
      <c r="I47" s="19">
        <v>1</v>
      </c>
      <c r="J47" s="19">
        <v>1</v>
      </c>
      <c r="K47" s="19">
        <v>1</v>
      </c>
      <c r="L47" s="19">
        <v>1</v>
      </c>
      <c r="M47" s="19">
        <v>0.95901639344262291</v>
      </c>
      <c r="N47" s="19">
        <v>1</v>
      </c>
      <c r="O47" s="19">
        <v>1</v>
      </c>
      <c r="P47" s="19">
        <v>1</v>
      </c>
      <c r="Q47" s="19">
        <v>1</v>
      </c>
      <c r="R47" s="19">
        <v>1</v>
      </c>
      <c r="S47" s="19">
        <v>0.98360655737704916</v>
      </c>
      <c r="T47" s="19">
        <v>1</v>
      </c>
      <c r="U47" s="19">
        <v>1</v>
      </c>
      <c r="V47" s="19">
        <v>1</v>
      </c>
      <c r="W47" s="19">
        <v>0.9916666666666667</v>
      </c>
      <c r="X47" s="19">
        <v>0.9916666666666667</v>
      </c>
      <c r="Y47" s="19">
        <v>1</v>
      </c>
      <c r="Z47" s="19">
        <v>0.99173553719008267</v>
      </c>
      <c r="AA47" s="19">
        <v>1</v>
      </c>
      <c r="AB47" s="19">
        <v>1</v>
      </c>
      <c r="AC47" s="19">
        <v>1</v>
      </c>
      <c r="AD47" s="19">
        <v>1</v>
      </c>
      <c r="AE47" s="19">
        <v>1</v>
      </c>
      <c r="AF47" s="19">
        <v>1</v>
      </c>
      <c r="AG47" s="19">
        <v>1</v>
      </c>
      <c r="AH47" s="19">
        <v>1</v>
      </c>
      <c r="AI47" s="19">
        <v>1</v>
      </c>
      <c r="AJ47" s="19">
        <v>1</v>
      </c>
      <c r="AK47" s="19">
        <v>1</v>
      </c>
      <c r="AL47" s="19">
        <v>1</v>
      </c>
      <c r="AM47" s="19">
        <v>1</v>
      </c>
      <c r="AN47" s="19">
        <v>1</v>
      </c>
      <c r="AO47" s="19">
        <v>1</v>
      </c>
    </row>
    <row r="48" spans="1:41">
      <c r="A48" s="34">
        <v>1757</v>
      </c>
      <c r="B48" s="20">
        <v>0.97540983606557374</v>
      </c>
      <c r="C48" s="19">
        <v>1</v>
      </c>
      <c r="D48" s="19">
        <v>0.95901639344262291</v>
      </c>
      <c r="E48" s="19">
        <v>0.95081967213114749</v>
      </c>
      <c r="F48" s="19">
        <v>1</v>
      </c>
      <c r="G48" s="19">
        <v>1</v>
      </c>
      <c r="H48" s="19">
        <v>0.97540983606557374</v>
      </c>
      <c r="I48" s="19">
        <v>1</v>
      </c>
      <c r="J48" s="19">
        <v>1</v>
      </c>
      <c r="K48" s="19">
        <v>1</v>
      </c>
      <c r="L48" s="19">
        <v>1</v>
      </c>
      <c r="M48" s="19">
        <v>0.92622950819672134</v>
      </c>
      <c r="N48" s="19">
        <v>0.65573770491803274</v>
      </c>
      <c r="O48" s="19">
        <v>0.95901639344262291</v>
      </c>
      <c r="P48" s="19">
        <v>1</v>
      </c>
      <c r="Q48" s="19">
        <v>1</v>
      </c>
      <c r="R48" s="19">
        <v>0.98360655737704916</v>
      </c>
      <c r="S48" s="19">
        <v>1</v>
      </c>
      <c r="T48" s="19">
        <v>1</v>
      </c>
      <c r="U48" s="19">
        <v>0.96721311475409832</v>
      </c>
      <c r="V48" s="19">
        <v>1</v>
      </c>
      <c r="W48" s="19">
        <v>1</v>
      </c>
      <c r="X48" s="19">
        <v>0.55000000000000004</v>
      </c>
      <c r="Y48" s="19">
        <v>1</v>
      </c>
      <c r="Z48" s="19">
        <v>1</v>
      </c>
      <c r="AA48" s="19">
        <v>0.84166666666666667</v>
      </c>
      <c r="AB48" s="19">
        <v>0.96666666666666667</v>
      </c>
      <c r="AC48" s="19">
        <v>0.92500000000000004</v>
      </c>
      <c r="AD48" s="19">
        <v>1</v>
      </c>
      <c r="AE48" s="19">
        <v>1</v>
      </c>
      <c r="AF48" s="19">
        <v>1</v>
      </c>
      <c r="AG48" s="19">
        <v>1</v>
      </c>
      <c r="AH48" s="19">
        <v>1</v>
      </c>
      <c r="AI48" s="19">
        <v>1</v>
      </c>
      <c r="AJ48" s="19">
        <v>1</v>
      </c>
      <c r="AK48" s="19">
        <v>1</v>
      </c>
      <c r="AL48" s="19">
        <v>1</v>
      </c>
      <c r="AM48" s="19">
        <v>1</v>
      </c>
      <c r="AN48" s="19">
        <v>1</v>
      </c>
      <c r="AO48" s="19">
        <v>1</v>
      </c>
    </row>
    <row r="49" spans="1:41">
      <c r="A49" s="34">
        <v>1766</v>
      </c>
      <c r="B49" s="20">
        <v>1</v>
      </c>
      <c r="C49" s="19">
        <v>0.99180327868852458</v>
      </c>
      <c r="D49" s="19">
        <v>0.89344262295081966</v>
      </c>
      <c r="E49" s="19">
        <v>1</v>
      </c>
      <c r="F49" s="19">
        <v>1</v>
      </c>
      <c r="G49" s="19">
        <v>1</v>
      </c>
      <c r="H49" s="19">
        <v>1</v>
      </c>
      <c r="I49" s="19">
        <v>1</v>
      </c>
      <c r="J49" s="19">
        <v>1</v>
      </c>
      <c r="K49" s="19">
        <v>1</v>
      </c>
      <c r="L49" s="19">
        <v>1</v>
      </c>
      <c r="M49" s="19">
        <v>1</v>
      </c>
      <c r="N49" s="19">
        <v>1</v>
      </c>
      <c r="O49" s="19">
        <v>1</v>
      </c>
      <c r="P49" s="19">
        <v>1</v>
      </c>
      <c r="Q49" s="19">
        <v>1</v>
      </c>
      <c r="R49" s="19">
        <v>1</v>
      </c>
      <c r="S49" s="19">
        <v>0.97540983606557374</v>
      </c>
      <c r="T49" s="19">
        <v>1</v>
      </c>
      <c r="U49" s="19">
        <v>1</v>
      </c>
      <c r="V49" s="19">
        <v>1</v>
      </c>
      <c r="W49" s="19">
        <v>1</v>
      </c>
      <c r="X49" s="19">
        <v>0.98333333333333328</v>
      </c>
      <c r="Y49" s="19">
        <v>1</v>
      </c>
      <c r="Z49" s="19">
        <v>1</v>
      </c>
      <c r="AA49" s="19">
        <v>1</v>
      </c>
      <c r="AB49" s="19">
        <v>1</v>
      </c>
      <c r="AC49" s="19">
        <v>1</v>
      </c>
      <c r="AD49" s="19">
        <v>1</v>
      </c>
      <c r="AE49" s="19">
        <v>1</v>
      </c>
      <c r="AF49" s="19">
        <v>1</v>
      </c>
      <c r="AG49" s="19">
        <v>1</v>
      </c>
      <c r="AH49" s="19">
        <v>1</v>
      </c>
      <c r="AI49" s="19">
        <v>1</v>
      </c>
      <c r="AJ49" s="19">
        <v>1</v>
      </c>
      <c r="AK49" s="19">
        <v>1</v>
      </c>
      <c r="AL49" s="19">
        <v>1</v>
      </c>
      <c r="AM49" s="19">
        <v>1</v>
      </c>
      <c r="AN49" s="19">
        <v>1</v>
      </c>
      <c r="AO49" s="19">
        <v>1</v>
      </c>
    </row>
    <row r="50" spans="1:41">
      <c r="A50" s="34">
        <v>1963</v>
      </c>
      <c r="B50" s="20">
        <v>0.99180327868852458</v>
      </c>
      <c r="C50" s="19">
        <v>1</v>
      </c>
      <c r="D50" s="19">
        <v>0.97540983606557374</v>
      </c>
      <c r="E50" s="19">
        <v>0.91803278688524592</v>
      </c>
      <c r="F50" s="19">
        <v>0.88524590163934425</v>
      </c>
      <c r="G50" s="19">
        <v>0.98360655737704916</v>
      </c>
      <c r="H50" s="19">
        <v>0.97540983606557374</v>
      </c>
      <c r="I50" s="19">
        <v>0.97540983606557374</v>
      </c>
      <c r="J50" s="19">
        <v>0.94262295081967218</v>
      </c>
      <c r="K50" s="19">
        <v>1</v>
      </c>
      <c r="L50" s="19">
        <v>1</v>
      </c>
      <c r="M50" s="19">
        <v>1</v>
      </c>
      <c r="N50" s="19">
        <v>1</v>
      </c>
      <c r="O50" s="19">
        <v>1</v>
      </c>
      <c r="P50" s="19">
        <v>1</v>
      </c>
      <c r="Q50" s="19">
        <v>1</v>
      </c>
      <c r="R50" s="19">
        <v>1</v>
      </c>
      <c r="S50" s="19">
        <v>1</v>
      </c>
      <c r="T50" s="19">
        <v>1</v>
      </c>
      <c r="U50" s="19">
        <v>0.97540983606557374</v>
      </c>
      <c r="V50" s="19">
        <v>1</v>
      </c>
      <c r="W50" s="19">
        <v>1</v>
      </c>
      <c r="X50" s="19">
        <v>0.85</v>
      </c>
      <c r="Y50" s="19">
        <v>0.98333333333333328</v>
      </c>
      <c r="Z50" s="19">
        <v>1</v>
      </c>
      <c r="AA50" s="19">
        <v>0.98333333333333328</v>
      </c>
      <c r="AB50" s="19">
        <v>0.8833333333333333</v>
      </c>
      <c r="AC50" s="19">
        <v>0.92500000000000004</v>
      </c>
      <c r="AD50" s="19">
        <v>0.99173553719008267</v>
      </c>
      <c r="AE50" s="19">
        <v>0.95833333333333337</v>
      </c>
      <c r="AF50" s="19">
        <v>1</v>
      </c>
      <c r="AG50" s="19">
        <v>1</v>
      </c>
      <c r="AH50" s="19">
        <v>0.9173553719008265</v>
      </c>
      <c r="AI50" s="19">
        <v>1</v>
      </c>
      <c r="AJ50" s="19">
        <v>1</v>
      </c>
      <c r="AK50" s="19">
        <v>1</v>
      </c>
      <c r="AL50" s="19">
        <v>0.8925619834710744</v>
      </c>
      <c r="AM50" s="19">
        <v>0.91666666666666663</v>
      </c>
      <c r="AN50" s="19">
        <v>1</v>
      </c>
      <c r="AO50" s="19">
        <v>1</v>
      </c>
    </row>
    <row r="51" spans="1:41">
      <c r="A51" s="34">
        <v>1975</v>
      </c>
      <c r="B51" s="20">
        <v>1</v>
      </c>
      <c r="C51" s="19">
        <v>1</v>
      </c>
      <c r="D51" s="19">
        <v>0.99180327868852458</v>
      </c>
      <c r="E51" s="19">
        <v>1</v>
      </c>
      <c r="F51" s="19">
        <v>1</v>
      </c>
      <c r="G51" s="19">
        <v>1</v>
      </c>
      <c r="H51" s="19">
        <v>1</v>
      </c>
      <c r="I51" s="19">
        <v>1</v>
      </c>
      <c r="J51" s="19">
        <v>1</v>
      </c>
      <c r="K51" s="19">
        <v>1</v>
      </c>
      <c r="L51" s="19">
        <v>1</v>
      </c>
      <c r="M51" s="19">
        <v>1</v>
      </c>
      <c r="N51" s="19">
        <v>1</v>
      </c>
      <c r="O51" s="19">
        <v>1</v>
      </c>
      <c r="P51" s="19">
        <v>1</v>
      </c>
      <c r="Q51" s="19">
        <v>1</v>
      </c>
      <c r="R51" s="19">
        <v>0.98360655737704916</v>
      </c>
      <c r="S51" s="19">
        <v>1</v>
      </c>
      <c r="T51" s="19">
        <v>1</v>
      </c>
      <c r="U51" s="19">
        <v>1</v>
      </c>
      <c r="V51" s="19">
        <v>1</v>
      </c>
      <c r="W51" s="19">
        <v>1</v>
      </c>
      <c r="X51" s="19">
        <v>0.97499999999999998</v>
      </c>
      <c r="Y51" s="19">
        <v>1</v>
      </c>
      <c r="Z51" s="19">
        <v>1</v>
      </c>
      <c r="AA51" s="19">
        <v>1</v>
      </c>
      <c r="AB51" s="19">
        <v>1</v>
      </c>
      <c r="AC51" s="19">
        <v>1</v>
      </c>
      <c r="AD51" s="19">
        <v>1</v>
      </c>
      <c r="AE51" s="19">
        <v>1</v>
      </c>
      <c r="AF51" s="19">
        <v>1</v>
      </c>
      <c r="AG51" s="19">
        <v>1</v>
      </c>
      <c r="AH51" s="19">
        <v>1</v>
      </c>
      <c r="AI51" s="19">
        <v>1</v>
      </c>
      <c r="AJ51" s="19">
        <v>1</v>
      </c>
      <c r="AK51" s="19">
        <v>1</v>
      </c>
      <c r="AL51" s="19">
        <v>1</v>
      </c>
      <c r="AM51" s="19">
        <v>1</v>
      </c>
      <c r="AN51" s="19">
        <v>1</v>
      </c>
      <c r="AO51" s="19">
        <v>1</v>
      </c>
    </row>
    <row r="52" spans="1:41">
      <c r="A52" s="34">
        <v>2014</v>
      </c>
      <c r="B52" s="20">
        <v>1</v>
      </c>
      <c r="C52" s="19">
        <v>0.99180327868852458</v>
      </c>
      <c r="D52" s="19">
        <v>0.91803278688524592</v>
      </c>
      <c r="E52" s="19">
        <v>1</v>
      </c>
      <c r="F52" s="19">
        <v>1</v>
      </c>
      <c r="G52" s="19">
        <v>1</v>
      </c>
      <c r="H52" s="19">
        <v>1</v>
      </c>
      <c r="I52" s="19">
        <v>1</v>
      </c>
      <c r="J52" s="19">
        <v>1</v>
      </c>
      <c r="K52" s="19">
        <v>1</v>
      </c>
      <c r="L52" s="19">
        <v>1</v>
      </c>
      <c r="M52" s="19">
        <v>1</v>
      </c>
      <c r="N52" s="19">
        <v>1</v>
      </c>
      <c r="O52" s="19">
        <v>1</v>
      </c>
      <c r="P52" s="19">
        <v>1</v>
      </c>
      <c r="Q52" s="19">
        <v>1</v>
      </c>
      <c r="R52" s="19">
        <v>1</v>
      </c>
      <c r="S52" s="19">
        <v>1</v>
      </c>
      <c r="T52" s="19">
        <v>0.97540983606557374</v>
      </c>
      <c r="U52" s="19">
        <v>1</v>
      </c>
      <c r="V52" s="19">
        <v>1</v>
      </c>
      <c r="W52" s="19">
        <v>0.9916666666666667</v>
      </c>
      <c r="X52" s="19">
        <v>0.98333333333333328</v>
      </c>
      <c r="Y52" s="19">
        <v>1</v>
      </c>
      <c r="Z52" s="19">
        <v>1</v>
      </c>
      <c r="AA52" s="19">
        <v>1</v>
      </c>
      <c r="AB52" s="19">
        <v>1</v>
      </c>
      <c r="AC52" s="19">
        <v>1</v>
      </c>
      <c r="AD52" s="19">
        <v>1</v>
      </c>
      <c r="AE52" s="19">
        <v>1</v>
      </c>
      <c r="AF52" s="19">
        <v>1</v>
      </c>
      <c r="AG52" s="19">
        <v>1</v>
      </c>
      <c r="AH52" s="19">
        <v>1</v>
      </c>
      <c r="AI52" s="19">
        <v>1</v>
      </c>
      <c r="AJ52" s="19">
        <v>0.96666666666666667</v>
      </c>
      <c r="AK52" s="19">
        <v>1</v>
      </c>
      <c r="AL52" s="19">
        <v>1</v>
      </c>
      <c r="AM52" s="19">
        <v>1</v>
      </c>
      <c r="AN52" s="19">
        <v>1</v>
      </c>
      <c r="AO52" s="19">
        <v>1</v>
      </c>
    </row>
    <row r="53" spans="1:41">
      <c r="A53" s="34">
        <v>2044</v>
      </c>
      <c r="B53" s="20">
        <v>1</v>
      </c>
      <c r="C53" s="19">
        <v>1</v>
      </c>
      <c r="D53" s="19">
        <v>0.86885245901639341</v>
      </c>
      <c r="E53" s="19">
        <v>1</v>
      </c>
      <c r="F53" s="19">
        <v>0.99180327868852458</v>
      </c>
      <c r="G53" s="19">
        <v>0.99180327868852458</v>
      </c>
      <c r="H53" s="19">
        <v>0.97540983606557374</v>
      </c>
      <c r="I53" s="19">
        <v>1</v>
      </c>
      <c r="J53" s="19">
        <v>1</v>
      </c>
      <c r="K53" s="19">
        <v>1</v>
      </c>
      <c r="L53" s="19">
        <v>1</v>
      </c>
      <c r="M53" s="19">
        <v>1</v>
      </c>
      <c r="N53" s="19">
        <v>1</v>
      </c>
      <c r="O53" s="19">
        <v>0.97540983606557374</v>
      </c>
      <c r="P53" s="19">
        <v>0.97540983606557374</v>
      </c>
      <c r="Q53" s="19">
        <v>1</v>
      </c>
      <c r="R53" s="19">
        <v>1</v>
      </c>
      <c r="S53" s="19">
        <v>1</v>
      </c>
      <c r="T53" s="19">
        <v>1</v>
      </c>
      <c r="U53" s="19">
        <v>0.93442622950819676</v>
      </c>
      <c r="V53" s="19">
        <v>1</v>
      </c>
      <c r="W53" s="19">
        <v>0.9916666666666667</v>
      </c>
      <c r="X53" s="19">
        <v>0.98333333333333328</v>
      </c>
      <c r="Y53" s="19">
        <v>1</v>
      </c>
      <c r="Z53" s="19">
        <v>0.96694214876033058</v>
      </c>
      <c r="AA53" s="19">
        <v>0.9916666666666667</v>
      </c>
      <c r="AB53" s="19">
        <v>0.95</v>
      </c>
      <c r="AC53" s="19">
        <v>1</v>
      </c>
      <c r="AD53" s="19">
        <v>1</v>
      </c>
      <c r="AE53" s="19">
        <v>1</v>
      </c>
      <c r="AF53" s="19">
        <v>1</v>
      </c>
      <c r="AG53" s="19">
        <v>1</v>
      </c>
      <c r="AH53" s="19">
        <v>1</v>
      </c>
      <c r="AI53" s="19">
        <v>1</v>
      </c>
      <c r="AJ53" s="19">
        <v>0.97499999999999998</v>
      </c>
      <c r="AK53" s="19">
        <v>1</v>
      </c>
      <c r="AL53" s="19">
        <v>1</v>
      </c>
      <c r="AM53" s="19">
        <v>1</v>
      </c>
      <c r="AN53" s="19">
        <v>1</v>
      </c>
      <c r="AO53" s="19">
        <v>1</v>
      </c>
    </row>
    <row r="54" spans="1:41">
      <c r="A54" s="34">
        <v>2171</v>
      </c>
      <c r="B54" s="20">
        <v>1</v>
      </c>
      <c r="C54" s="19">
        <v>1</v>
      </c>
      <c r="D54" s="19">
        <v>1</v>
      </c>
      <c r="E54" s="19">
        <v>1</v>
      </c>
      <c r="F54" s="19">
        <v>0.99180327868852458</v>
      </c>
      <c r="G54" s="19">
        <v>1</v>
      </c>
      <c r="H54" s="19">
        <v>1</v>
      </c>
      <c r="I54" s="19">
        <v>1</v>
      </c>
      <c r="J54" s="19">
        <v>1</v>
      </c>
      <c r="K54" s="19">
        <v>1</v>
      </c>
      <c r="L54" s="19">
        <v>1</v>
      </c>
      <c r="M54" s="19">
        <v>1</v>
      </c>
      <c r="N54" s="19">
        <v>1</v>
      </c>
      <c r="O54" s="19">
        <v>1</v>
      </c>
      <c r="P54" s="19">
        <v>1</v>
      </c>
      <c r="Q54" s="19">
        <v>1</v>
      </c>
      <c r="R54" s="19">
        <v>1</v>
      </c>
      <c r="S54" s="19">
        <v>0.96721311475409832</v>
      </c>
      <c r="T54" s="19">
        <v>0.96721311475409832</v>
      </c>
      <c r="U54" s="19">
        <v>1</v>
      </c>
      <c r="V54" s="19">
        <v>1</v>
      </c>
      <c r="W54" s="19">
        <v>1</v>
      </c>
      <c r="X54" s="19">
        <v>0.94166666666666665</v>
      </c>
      <c r="Y54" s="19">
        <v>1</v>
      </c>
      <c r="Z54" s="19">
        <v>0.95041322314049592</v>
      </c>
      <c r="AA54" s="19">
        <v>1</v>
      </c>
      <c r="AB54" s="19">
        <v>1</v>
      </c>
      <c r="AC54" s="19">
        <v>1</v>
      </c>
      <c r="AD54" s="19">
        <v>1</v>
      </c>
      <c r="AE54" s="19">
        <v>1</v>
      </c>
      <c r="AF54" s="19">
        <v>1</v>
      </c>
      <c r="AG54" s="19">
        <v>1</v>
      </c>
      <c r="AH54" s="19">
        <v>1</v>
      </c>
      <c r="AI54" s="19">
        <v>1</v>
      </c>
      <c r="AJ54" s="19">
        <v>1</v>
      </c>
      <c r="AK54" s="19">
        <v>1</v>
      </c>
      <c r="AL54" s="19">
        <v>1</v>
      </c>
      <c r="AM54" s="19">
        <v>1</v>
      </c>
      <c r="AN54" s="19">
        <v>0.92500000000000004</v>
      </c>
      <c r="AO54" s="19">
        <v>1</v>
      </c>
    </row>
    <row r="55" spans="1:41">
      <c r="A55" s="34">
        <v>2252</v>
      </c>
      <c r="B55" s="20">
        <v>0.95901639344262291</v>
      </c>
      <c r="C55" s="19">
        <v>0.96721311475409832</v>
      </c>
      <c r="D55" s="19">
        <v>0.96721311475409832</v>
      </c>
      <c r="E55" s="19">
        <v>0.96721311475409832</v>
      </c>
      <c r="F55" s="19">
        <v>1</v>
      </c>
      <c r="G55" s="19">
        <v>0.97540983606557374</v>
      </c>
      <c r="H55" s="19">
        <v>1</v>
      </c>
      <c r="I55" s="19">
        <v>1</v>
      </c>
      <c r="J55" s="19">
        <v>1</v>
      </c>
      <c r="K55" s="19">
        <v>1</v>
      </c>
      <c r="L55" s="19">
        <v>1</v>
      </c>
      <c r="M55" s="19">
        <v>1</v>
      </c>
      <c r="N55" s="19">
        <v>0.99180327868852458</v>
      </c>
      <c r="O55" s="19">
        <v>1</v>
      </c>
      <c r="P55" s="19">
        <v>1</v>
      </c>
      <c r="Q55" s="19">
        <v>1</v>
      </c>
      <c r="R55" s="19">
        <v>1</v>
      </c>
      <c r="S55" s="19">
        <v>0.93442622950819676</v>
      </c>
      <c r="T55" s="19">
        <v>1</v>
      </c>
      <c r="U55" s="19">
        <v>1</v>
      </c>
      <c r="V55" s="19">
        <v>0.95867768595041325</v>
      </c>
      <c r="W55" s="19">
        <v>0.95833333333333337</v>
      </c>
      <c r="X55" s="19">
        <v>0.95</v>
      </c>
      <c r="Y55" s="19">
        <v>0.95833333333333337</v>
      </c>
      <c r="Z55" s="19">
        <v>0.98347107438016534</v>
      </c>
      <c r="AA55" s="19">
        <v>0.85833333333333328</v>
      </c>
      <c r="AB55" s="19">
        <v>1</v>
      </c>
      <c r="AC55" s="19">
        <v>0.96666666666666667</v>
      </c>
      <c r="AD55" s="19">
        <v>1</v>
      </c>
      <c r="AE55" s="19">
        <v>1</v>
      </c>
      <c r="AF55" s="19">
        <v>1</v>
      </c>
      <c r="AG55" s="19">
        <v>0.95833333333333337</v>
      </c>
      <c r="AH55" s="19">
        <v>1</v>
      </c>
      <c r="AI55" s="19">
        <v>1</v>
      </c>
      <c r="AJ55" s="19">
        <v>1</v>
      </c>
      <c r="AK55" s="19">
        <v>1</v>
      </c>
      <c r="AL55" s="19">
        <v>1</v>
      </c>
      <c r="AM55" s="19">
        <v>1</v>
      </c>
      <c r="AN55" s="19">
        <v>1</v>
      </c>
      <c r="AO55" s="19">
        <v>1</v>
      </c>
    </row>
    <row r="56" spans="1:41">
      <c r="A56" s="34">
        <v>2261</v>
      </c>
      <c r="B56" s="20">
        <v>1</v>
      </c>
      <c r="C56" s="19">
        <v>1</v>
      </c>
      <c r="D56" s="19">
        <v>0.92622950819672134</v>
      </c>
      <c r="E56" s="19">
        <v>1</v>
      </c>
      <c r="F56" s="19">
        <v>1</v>
      </c>
      <c r="G56" s="19">
        <v>1</v>
      </c>
      <c r="H56" s="19">
        <v>1</v>
      </c>
      <c r="I56" s="19">
        <v>1</v>
      </c>
      <c r="J56" s="19">
        <v>1</v>
      </c>
      <c r="K56" s="19">
        <v>1</v>
      </c>
      <c r="L56" s="19">
        <v>1</v>
      </c>
      <c r="M56" s="19">
        <v>1</v>
      </c>
      <c r="N56" s="19">
        <v>1</v>
      </c>
      <c r="O56" s="19">
        <v>1</v>
      </c>
      <c r="P56" s="19">
        <v>0.99180327868852458</v>
      </c>
      <c r="Q56" s="19">
        <v>1</v>
      </c>
      <c r="R56" s="19">
        <v>1</v>
      </c>
      <c r="S56" s="19">
        <v>0.99180327868852458</v>
      </c>
      <c r="T56" s="19">
        <v>1</v>
      </c>
      <c r="U56" s="19">
        <v>1</v>
      </c>
      <c r="V56" s="19">
        <v>1</v>
      </c>
      <c r="W56" s="19">
        <v>1</v>
      </c>
      <c r="X56" s="19">
        <v>0.98333333333333328</v>
      </c>
      <c r="Y56" s="19">
        <v>1</v>
      </c>
      <c r="Z56" s="19">
        <v>1</v>
      </c>
      <c r="AA56" s="19">
        <v>1</v>
      </c>
      <c r="AB56" s="19">
        <v>0.9916666666666667</v>
      </c>
      <c r="AC56" s="19">
        <v>1</v>
      </c>
      <c r="AD56" s="19">
        <v>1</v>
      </c>
      <c r="AE56" s="19">
        <v>1</v>
      </c>
      <c r="AF56" s="19">
        <v>1</v>
      </c>
      <c r="AG56" s="19">
        <v>1</v>
      </c>
      <c r="AH56" s="19">
        <v>1</v>
      </c>
      <c r="AI56" s="19">
        <v>1</v>
      </c>
      <c r="AJ56" s="19">
        <v>1</v>
      </c>
      <c r="AK56" s="19">
        <v>1</v>
      </c>
      <c r="AL56" s="19">
        <v>1</v>
      </c>
      <c r="AM56" s="19">
        <v>1</v>
      </c>
      <c r="AN56" s="19">
        <v>1</v>
      </c>
      <c r="AO56" s="19">
        <v>1</v>
      </c>
    </row>
    <row r="57" spans="1:41">
      <c r="A57" s="34">
        <v>2290</v>
      </c>
      <c r="B57" s="20">
        <v>1</v>
      </c>
      <c r="C57" s="19">
        <v>1</v>
      </c>
      <c r="D57" s="19">
        <v>0.75409836065573765</v>
      </c>
      <c r="E57" s="19">
        <v>1</v>
      </c>
      <c r="F57" s="19">
        <v>1</v>
      </c>
      <c r="G57" s="19">
        <v>1</v>
      </c>
      <c r="H57" s="19">
        <v>1</v>
      </c>
      <c r="I57" s="19">
        <v>1</v>
      </c>
      <c r="J57" s="19">
        <v>1</v>
      </c>
      <c r="K57" s="19">
        <v>1</v>
      </c>
      <c r="L57" s="19">
        <v>1</v>
      </c>
      <c r="M57" s="19">
        <v>0.92622950819672134</v>
      </c>
      <c r="N57" s="19">
        <v>0.99180327868852458</v>
      </c>
      <c r="O57" s="19">
        <v>0.97540983606557374</v>
      </c>
      <c r="P57" s="19">
        <v>1</v>
      </c>
      <c r="Q57" s="19">
        <v>1</v>
      </c>
      <c r="R57" s="19">
        <v>1</v>
      </c>
      <c r="S57" s="19">
        <v>1</v>
      </c>
      <c r="T57" s="19">
        <v>0.99180327868852458</v>
      </c>
      <c r="U57" s="19">
        <v>0.99180327868852458</v>
      </c>
      <c r="V57" s="19">
        <v>1</v>
      </c>
      <c r="W57" s="19">
        <v>1</v>
      </c>
      <c r="X57" s="19">
        <v>0.9916666666666667</v>
      </c>
      <c r="Y57" s="19">
        <v>1</v>
      </c>
      <c r="Z57" s="19">
        <v>1</v>
      </c>
      <c r="AA57" s="19">
        <v>1</v>
      </c>
      <c r="AB57" s="19">
        <v>1</v>
      </c>
      <c r="AC57" s="19">
        <v>1</v>
      </c>
      <c r="AD57" s="19">
        <v>1</v>
      </c>
      <c r="AE57" s="19">
        <v>1</v>
      </c>
      <c r="AF57" s="19">
        <v>1</v>
      </c>
      <c r="AG57" s="19">
        <v>1</v>
      </c>
      <c r="AH57" s="19">
        <v>0.98347107438016534</v>
      </c>
      <c r="AI57" s="19">
        <v>1</v>
      </c>
      <c r="AJ57" s="19">
        <v>1</v>
      </c>
      <c r="AK57" s="19">
        <v>1</v>
      </c>
      <c r="AL57" s="19">
        <v>1</v>
      </c>
      <c r="AM57" s="19">
        <v>1</v>
      </c>
      <c r="AN57" s="19">
        <v>1</v>
      </c>
      <c r="AO57" s="19">
        <v>1</v>
      </c>
    </row>
    <row r="58" spans="1:41">
      <c r="A58" s="34">
        <v>2303</v>
      </c>
      <c r="B58" s="20">
        <v>1</v>
      </c>
      <c r="C58" s="19">
        <v>1</v>
      </c>
      <c r="D58" s="19">
        <v>1</v>
      </c>
      <c r="E58" s="19">
        <v>1</v>
      </c>
      <c r="F58" s="19">
        <v>0.75409836065573765</v>
      </c>
      <c r="G58" s="19">
        <v>1</v>
      </c>
      <c r="H58" s="19">
        <v>1</v>
      </c>
      <c r="I58" s="19">
        <v>1</v>
      </c>
      <c r="J58" s="19">
        <v>1</v>
      </c>
      <c r="K58" s="19">
        <v>0.74590163934426235</v>
      </c>
      <c r="L58" s="19">
        <v>1</v>
      </c>
      <c r="M58" s="19">
        <v>0.99180327868852458</v>
      </c>
      <c r="N58" s="19">
        <v>0.98360655737704916</v>
      </c>
      <c r="O58" s="19">
        <v>1</v>
      </c>
      <c r="P58" s="19">
        <v>0.99180327868852458</v>
      </c>
      <c r="Q58" s="19">
        <v>0.84426229508196726</v>
      </c>
      <c r="R58" s="19">
        <v>0.92622950819672134</v>
      </c>
      <c r="S58" s="19">
        <v>1</v>
      </c>
      <c r="T58" s="19">
        <v>0.99180327868852458</v>
      </c>
      <c r="U58" s="19">
        <v>1</v>
      </c>
      <c r="V58" s="19">
        <v>1</v>
      </c>
      <c r="W58" s="19">
        <v>1</v>
      </c>
      <c r="X58" s="19">
        <v>1</v>
      </c>
      <c r="Y58" s="19">
        <v>1</v>
      </c>
      <c r="Z58" s="19">
        <v>1</v>
      </c>
      <c r="AA58" s="19">
        <v>1</v>
      </c>
      <c r="AB58" s="19">
        <v>1</v>
      </c>
      <c r="AC58" s="19">
        <v>1</v>
      </c>
      <c r="AD58" s="19">
        <v>1</v>
      </c>
      <c r="AE58" s="19">
        <v>0.97499999999999998</v>
      </c>
      <c r="AF58" s="19">
        <v>1</v>
      </c>
      <c r="AG58" s="19">
        <v>1</v>
      </c>
      <c r="AH58" s="19">
        <v>0.99173553719008267</v>
      </c>
      <c r="AI58" s="19">
        <v>0.9916666666666667</v>
      </c>
      <c r="AJ58" s="19">
        <v>0.97499999999999998</v>
      </c>
      <c r="AK58" s="19">
        <v>0.91666666666666663</v>
      </c>
      <c r="AL58" s="19">
        <v>1</v>
      </c>
      <c r="AM58" s="19">
        <v>1</v>
      </c>
      <c r="AN58" s="19">
        <v>1</v>
      </c>
      <c r="AO58" s="19">
        <v>0.9916666666666667</v>
      </c>
    </row>
    <row r="59" spans="1:41">
      <c r="A59" s="34">
        <v>2385</v>
      </c>
      <c r="B59" s="20">
        <v>1</v>
      </c>
      <c r="C59" s="19">
        <v>1</v>
      </c>
      <c r="D59" s="19">
        <v>1</v>
      </c>
      <c r="E59" s="19">
        <v>1</v>
      </c>
      <c r="F59" s="19">
        <v>0.75409836065573765</v>
      </c>
      <c r="G59" s="19">
        <v>0.74590163934426235</v>
      </c>
      <c r="H59" s="19">
        <v>1</v>
      </c>
      <c r="I59" s="19">
        <v>1</v>
      </c>
      <c r="J59" s="19">
        <v>1</v>
      </c>
      <c r="K59" s="19">
        <v>1</v>
      </c>
      <c r="L59" s="19">
        <v>1</v>
      </c>
      <c r="M59" s="19">
        <v>1</v>
      </c>
      <c r="N59" s="19">
        <v>1</v>
      </c>
      <c r="O59" s="19">
        <v>1</v>
      </c>
      <c r="P59" s="19">
        <v>1</v>
      </c>
      <c r="Q59" s="19">
        <v>1</v>
      </c>
      <c r="R59" s="19">
        <v>0.98360655737704916</v>
      </c>
      <c r="S59" s="19">
        <v>0.99180327868852458</v>
      </c>
      <c r="T59" s="19">
        <v>0.99180327868852458</v>
      </c>
      <c r="U59" s="19">
        <v>1</v>
      </c>
      <c r="V59" s="19">
        <v>1</v>
      </c>
      <c r="W59" s="19">
        <v>0.9916666666666667</v>
      </c>
      <c r="X59" s="19">
        <v>1</v>
      </c>
      <c r="Y59" s="19">
        <v>1</v>
      </c>
      <c r="Z59" s="19">
        <v>1</v>
      </c>
      <c r="AA59" s="19">
        <v>1</v>
      </c>
      <c r="AB59" s="19">
        <v>1</v>
      </c>
      <c r="AC59" s="19">
        <v>1</v>
      </c>
      <c r="AD59" s="19">
        <v>1</v>
      </c>
      <c r="AE59" s="19">
        <v>1</v>
      </c>
      <c r="AF59" s="19">
        <v>1</v>
      </c>
      <c r="AG59" s="19">
        <v>1</v>
      </c>
      <c r="AH59" s="19">
        <v>1</v>
      </c>
      <c r="AI59" s="19">
        <v>1</v>
      </c>
      <c r="AJ59" s="19">
        <v>1</v>
      </c>
      <c r="AK59" s="19">
        <v>1</v>
      </c>
      <c r="AL59" s="19">
        <v>1</v>
      </c>
      <c r="AM59" s="19">
        <v>1</v>
      </c>
      <c r="AN59" s="19">
        <v>1</v>
      </c>
      <c r="AO59" s="19">
        <v>1</v>
      </c>
    </row>
    <row r="60" spans="1:41">
      <c r="A60" s="34">
        <v>2483</v>
      </c>
      <c r="B60" s="20">
        <v>1</v>
      </c>
      <c r="C60" s="19">
        <v>1</v>
      </c>
      <c r="D60" s="19">
        <v>1</v>
      </c>
      <c r="E60" s="19">
        <v>1</v>
      </c>
      <c r="F60" s="19">
        <v>1</v>
      </c>
      <c r="G60" s="19">
        <v>1</v>
      </c>
      <c r="H60" s="19">
        <v>1</v>
      </c>
      <c r="I60" s="19">
        <v>1</v>
      </c>
      <c r="J60" s="19">
        <v>1</v>
      </c>
      <c r="K60" s="19">
        <v>1</v>
      </c>
      <c r="L60" s="19">
        <v>1</v>
      </c>
      <c r="M60" s="19">
        <v>1</v>
      </c>
      <c r="N60" s="19">
        <v>1</v>
      </c>
      <c r="O60" s="19">
        <v>1</v>
      </c>
      <c r="P60" s="19">
        <v>1</v>
      </c>
      <c r="Q60" s="19">
        <v>1</v>
      </c>
      <c r="R60" s="19">
        <v>1</v>
      </c>
      <c r="S60" s="19">
        <v>1</v>
      </c>
      <c r="T60" s="19">
        <v>1</v>
      </c>
      <c r="U60" s="19">
        <v>1</v>
      </c>
      <c r="V60" s="19">
        <v>1</v>
      </c>
      <c r="W60" s="19">
        <v>1</v>
      </c>
      <c r="X60" s="19">
        <v>0.98333333333333328</v>
      </c>
      <c r="Y60" s="19">
        <v>1</v>
      </c>
      <c r="Z60" s="19">
        <v>1</v>
      </c>
      <c r="AA60" s="19">
        <v>1</v>
      </c>
      <c r="AB60" s="19">
        <v>1</v>
      </c>
      <c r="AC60" s="19">
        <v>1</v>
      </c>
      <c r="AD60" s="19">
        <v>1</v>
      </c>
      <c r="AE60" s="19">
        <v>1</v>
      </c>
      <c r="AF60" s="19">
        <v>1</v>
      </c>
      <c r="AG60" s="19">
        <v>1</v>
      </c>
      <c r="AH60" s="19">
        <v>1</v>
      </c>
      <c r="AI60" s="19">
        <v>0.97499999999999998</v>
      </c>
      <c r="AJ60" s="19">
        <v>1</v>
      </c>
      <c r="AK60" s="19">
        <v>1</v>
      </c>
      <c r="AL60" s="19">
        <v>1</v>
      </c>
      <c r="AM60" s="19">
        <v>1</v>
      </c>
      <c r="AN60" s="19">
        <v>1</v>
      </c>
      <c r="AO60" s="19">
        <v>1</v>
      </c>
    </row>
    <row r="61" spans="1:41">
      <c r="A61" s="34">
        <v>2597</v>
      </c>
      <c r="B61" s="20">
        <v>1</v>
      </c>
      <c r="C61" s="19">
        <v>1</v>
      </c>
      <c r="D61" s="19">
        <v>0.95901639344262291</v>
      </c>
      <c r="E61" s="19">
        <v>1</v>
      </c>
      <c r="F61" s="19">
        <v>1</v>
      </c>
      <c r="G61" s="19">
        <v>1</v>
      </c>
      <c r="H61" s="19">
        <v>1</v>
      </c>
      <c r="I61" s="19">
        <v>1</v>
      </c>
      <c r="J61" s="19">
        <v>1</v>
      </c>
      <c r="K61" s="19">
        <v>1</v>
      </c>
      <c r="L61" s="19">
        <v>1</v>
      </c>
      <c r="M61" s="19">
        <v>1</v>
      </c>
      <c r="N61" s="19">
        <v>1</v>
      </c>
      <c r="O61" s="19">
        <v>1</v>
      </c>
      <c r="P61" s="19">
        <v>0.96721311475409832</v>
      </c>
      <c r="Q61" s="19">
        <v>1</v>
      </c>
      <c r="R61" s="19">
        <v>1</v>
      </c>
      <c r="S61" s="19">
        <v>1</v>
      </c>
      <c r="T61" s="19">
        <v>0.97540983606557374</v>
      </c>
      <c r="U61" s="19">
        <v>1</v>
      </c>
      <c r="V61" s="19">
        <v>1</v>
      </c>
      <c r="W61" s="19">
        <v>0.7416666666666667</v>
      </c>
      <c r="X61" s="19">
        <v>0.55000000000000004</v>
      </c>
      <c r="Y61" s="19">
        <v>1</v>
      </c>
      <c r="Z61" s="19">
        <v>1</v>
      </c>
      <c r="AA61" s="19">
        <v>1</v>
      </c>
      <c r="AB61" s="19">
        <v>1</v>
      </c>
      <c r="AC61" s="19">
        <v>1</v>
      </c>
      <c r="AD61" s="19">
        <v>1</v>
      </c>
      <c r="AE61" s="19">
        <v>1</v>
      </c>
      <c r="AF61" s="19">
        <v>1</v>
      </c>
      <c r="AG61" s="19">
        <v>1</v>
      </c>
      <c r="AH61" s="19">
        <v>1</v>
      </c>
      <c r="AI61" s="19">
        <v>1</v>
      </c>
      <c r="AJ61" s="19">
        <v>1</v>
      </c>
      <c r="AK61" s="19">
        <v>1</v>
      </c>
      <c r="AL61" s="19">
        <v>1</v>
      </c>
      <c r="AM61" s="19">
        <v>1</v>
      </c>
      <c r="AN61" s="19">
        <v>0.98333333333333328</v>
      </c>
      <c r="AO61" s="19">
        <v>1</v>
      </c>
    </row>
    <row r="62" spans="1:41">
      <c r="A62" s="34">
        <v>2638</v>
      </c>
      <c r="B62" s="20">
        <v>1</v>
      </c>
      <c r="C62" s="19">
        <v>1</v>
      </c>
      <c r="D62" s="19">
        <v>0.97540983606557374</v>
      </c>
      <c r="E62" s="19">
        <v>0.99180327868852458</v>
      </c>
      <c r="F62" s="19">
        <v>0.99180327868852458</v>
      </c>
      <c r="G62" s="19">
        <v>1</v>
      </c>
      <c r="H62" s="19">
        <v>1</v>
      </c>
      <c r="I62" s="19">
        <v>1</v>
      </c>
      <c r="J62" s="19">
        <v>1</v>
      </c>
      <c r="K62" s="19">
        <v>1</v>
      </c>
      <c r="L62" s="19">
        <v>0.98360655737704916</v>
      </c>
      <c r="M62" s="19">
        <v>0.98360655737704916</v>
      </c>
      <c r="N62" s="19">
        <v>1</v>
      </c>
      <c r="O62" s="19">
        <v>1</v>
      </c>
      <c r="P62" s="19">
        <v>1</v>
      </c>
      <c r="Q62" s="19">
        <v>1</v>
      </c>
      <c r="R62" s="19">
        <v>1</v>
      </c>
      <c r="S62" s="19">
        <v>1</v>
      </c>
      <c r="T62" s="19">
        <v>0.96721311475409832</v>
      </c>
      <c r="U62" s="19">
        <v>0.98360655737704916</v>
      </c>
      <c r="V62" s="19">
        <v>1</v>
      </c>
      <c r="W62" s="19">
        <v>1</v>
      </c>
      <c r="X62" s="19">
        <v>1</v>
      </c>
      <c r="Y62" s="19">
        <v>1</v>
      </c>
      <c r="Z62" s="19">
        <v>1</v>
      </c>
      <c r="AA62" s="19">
        <v>1</v>
      </c>
      <c r="AB62" s="19">
        <v>1</v>
      </c>
      <c r="AC62" s="19">
        <v>1</v>
      </c>
      <c r="AD62" s="19">
        <v>1</v>
      </c>
      <c r="AE62" s="19">
        <v>1</v>
      </c>
      <c r="AF62" s="19">
        <v>1</v>
      </c>
      <c r="AG62" s="19">
        <v>1</v>
      </c>
      <c r="AH62" s="19">
        <v>1</v>
      </c>
      <c r="AI62" s="19">
        <v>1</v>
      </c>
      <c r="AJ62" s="19">
        <v>1</v>
      </c>
      <c r="AK62" s="19">
        <v>0.96666666666666667</v>
      </c>
      <c r="AL62" s="19">
        <v>1</v>
      </c>
      <c r="AM62" s="19">
        <v>1</v>
      </c>
      <c r="AN62" s="19">
        <v>0.9916666666666667</v>
      </c>
      <c r="AO62" s="19">
        <v>0.9916666666666667</v>
      </c>
    </row>
    <row r="63" spans="1:41">
      <c r="A63" s="34">
        <v>2667</v>
      </c>
      <c r="B63" s="20">
        <v>1</v>
      </c>
      <c r="C63" s="19">
        <v>1</v>
      </c>
      <c r="D63" s="19">
        <v>0.98360655737704916</v>
      </c>
      <c r="E63" s="19">
        <v>1</v>
      </c>
      <c r="F63" s="19">
        <v>1</v>
      </c>
      <c r="G63" s="19">
        <v>1</v>
      </c>
      <c r="H63" s="19">
        <v>1</v>
      </c>
      <c r="I63" s="19">
        <v>1</v>
      </c>
      <c r="J63" s="19">
        <v>1</v>
      </c>
      <c r="K63" s="19">
        <v>1</v>
      </c>
      <c r="L63" s="19">
        <v>1</v>
      </c>
      <c r="M63" s="19">
        <v>1</v>
      </c>
      <c r="N63" s="19">
        <v>1</v>
      </c>
      <c r="O63" s="19">
        <v>1</v>
      </c>
      <c r="P63" s="19">
        <v>1</v>
      </c>
      <c r="Q63" s="19">
        <v>1</v>
      </c>
      <c r="R63" s="19">
        <v>1</v>
      </c>
      <c r="S63" s="19">
        <v>1</v>
      </c>
      <c r="T63" s="19">
        <v>1</v>
      </c>
      <c r="U63" s="19">
        <v>1</v>
      </c>
      <c r="V63" s="19">
        <v>1</v>
      </c>
      <c r="W63" s="19">
        <v>1</v>
      </c>
      <c r="X63" s="19">
        <v>0.98333333333333328</v>
      </c>
      <c r="Y63" s="19">
        <v>1</v>
      </c>
      <c r="Z63" s="19">
        <v>1</v>
      </c>
      <c r="AA63" s="19">
        <v>1</v>
      </c>
      <c r="AB63" s="19">
        <v>1</v>
      </c>
      <c r="AC63" s="19">
        <v>1</v>
      </c>
      <c r="AD63" s="19">
        <v>1</v>
      </c>
      <c r="AE63" s="19">
        <v>1</v>
      </c>
      <c r="AF63" s="19">
        <v>1</v>
      </c>
      <c r="AG63" s="19">
        <v>1</v>
      </c>
      <c r="AH63" s="19">
        <v>1</v>
      </c>
      <c r="AI63" s="19">
        <v>1</v>
      </c>
      <c r="AJ63" s="19">
        <v>1</v>
      </c>
      <c r="AK63" s="19">
        <v>1</v>
      </c>
      <c r="AL63" s="19">
        <v>1</v>
      </c>
      <c r="AM63" s="19">
        <v>1</v>
      </c>
      <c r="AN63" s="19">
        <v>1</v>
      </c>
      <c r="AO63" s="19">
        <v>1</v>
      </c>
    </row>
    <row r="64" spans="1:41">
      <c r="A64" s="34">
        <v>2712</v>
      </c>
      <c r="B64" s="20">
        <v>1</v>
      </c>
      <c r="C64" s="19">
        <v>1</v>
      </c>
      <c r="D64" s="19">
        <v>1</v>
      </c>
      <c r="E64" s="19">
        <v>1</v>
      </c>
      <c r="F64" s="19">
        <v>1</v>
      </c>
      <c r="G64" s="19">
        <v>1</v>
      </c>
      <c r="H64" s="19">
        <v>1</v>
      </c>
      <c r="I64" s="19">
        <v>1</v>
      </c>
      <c r="J64" s="19">
        <v>1</v>
      </c>
      <c r="K64" s="19">
        <v>1</v>
      </c>
      <c r="L64" s="19">
        <v>1</v>
      </c>
      <c r="M64" s="19">
        <v>1</v>
      </c>
      <c r="N64" s="19">
        <v>1</v>
      </c>
      <c r="O64" s="19">
        <v>0.99180327868852458</v>
      </c>
      <c r="P64" s="19">
        <v>1</v>
      </c>
      <c r="Q64" s="19">
        <v>1</v>
      </c>
      <c r="R64" s="19">
        <v>1</v>
      </c>
      <c r="S64" s="19">
        <v>1</v>
      </c>
      <c r="T64" s="19">
        <v>0.95081967213114749</v>
      </c>
      <c r="U64" s="19">
        <v>1</v>
      </c>
      <c r="V64" s="19">
        <v>1</v>
      </c>
      <c r="W64" s="19">
        <v>1</v>
      </c>
      <c r="X64" s="19">
        <v>1</v>
      </c>
      <c r="Y64" s="19">
        <v>1</v>
      </c>
      <c r="Z64" s="19">
        <v>1</v>
      </c>
      <c r="AA64" s="19">
        <v>1</v>
      </c>
      <c r="AB64" s="19">
        <v>1</v>
      </c>
      <c r="AC64" s="19">
        <v>1</v>
      </c>
      <c r="AD64" s="19">
        <v>1</v>
      </c>
      <c r="AE64" s="19">
        <v>1</v>
      </c>
      <c r="AF64" s="19">
        <v>1</v>
      </c>
      <c r="AG64" s="19">
        <v>1</v>
      </c>
      <c r="AH64" s="19">
        <v>1</v>
      </c>
      <c r="AI64" s="19">
        <v>1</v>
      </c>
      <c r="AJ64" s="19">
        <v>1</v>
      </c>
      <c r="AK64" s="19">
        <v>1</v>
      </c>
      <c r="AL64" s="19">
        <v>1</v>
      </c>
      <c r="AM64" s="19">
        <v>1</v>
      </c>
      <c r="AN64" s="19">
        <v>1</v>
      </c>
      <c r="AO64" s="19">
        <v>1</v>
      </c>
    </row>
    <row r="65" spans="1:41">
      <c r="A65" s="34">
        <v>2773</v>
      </c>
      <c r="B65" s="20">
        <v>1</v>
      </c>
      <c r="C65" s="19">
        <v>1</v>
      </c>
      <c r="D65" s="19">
        <v>0.99180327868852458</v>
      </c>
      <c r="E65" s="19">
        <v>1</v>
      </c>
      <c r="F65" s="19">
        <v>0.75409836065573765</v>
      </c>
      <c r="G65" s="19">
        <v>1</v>
      </c>
      <c r="H65" s="19">
        <v>1</v>
      </c>
      <c r="I65" s="19">
        <v>1</v>
      </c>
      <c r="J65" s="19">
        <v>0.96721311475409832</v>
      </c>
      <c r="K65" s="19">
        <v>1</v>
      </c>
      <c r="L65" s="19">
        <v>1</v>
      </c>
      <c r="M65" s="19">
        <v>0.99180327868852458</v>
      </c>
      <c r="N65" s="19">
        <v>1</v>
      </c>
      <c r="O65" s="19">
        <v>0.95901639344262291</v>
      </c>
      <c r="P65" s="19">
        <v>1</v>
      </c>
      <c r="Q65" s="19">
        <v>1</v>
      </c>
      <c r="R65" s="19">
        <v>0.99180327868852458</v>
      </c>
      <c r="S65" s="19">
        <v>0.98360655737704916</v>
      </c>
      <c r="T65" s="19">
        <v>0.98360655737704916</v>
      </c>
      <c r="U65" s="19">
        <v>1</v>
      </c>
      <c r="V65" s="19">
        <v>1</v>
      </c>
      <c r="W65" s="19">
        <v>0.9916666666666667</v>
      </c>
      <c r="X65" s="19">
        <v>0.98333333333333328</v>
      </c>
      <c r="Y65" s="19">
        <v>0.7416666666666667</v>
      </c>
      <c r="Z65" s="19">
        <v>0.98347107438016534</v>
      </c>
      <c r="AA65" s="19">
        <v>1</v>
      </c>
      <c r="AB65" s="19">
        <v>1</v>
      </c>
      <c r="AC65" s="19">
        <v>1</v>
      </c>
      <c r="AD65" s="19">
        <v>0.96694214876033058</v>
      </c>
      <c r="AE65" s="19">
        <v>0.9916666666666667</v>
      </c>
      <c r="AF65" s="19">
        <v>1</v>
      </c>
      <c r="AG65" s="19">
        <v>1</v>
      </c>
      <c r="AH65" s="19">
        <v>1</v>
      </c>
      <c r="AI65" s="19">
        <v>1</v>
      </c>
      <c r="AJ65" s="19">
        <v>1</v>
      </c>
      <c r="AK65" s="19">
        <v>1</v>
      </c>
      <c r="AL65" s="19">
        <v>1</v>
      </c>
      <c r="AM65" s="19">
        <v>1</v>
      </c>
      <c r="AN65" s="19">
        <v>1</v>
      </c>
      <c r="AO65" s="19">
        <v>1</v>
      </c>
    </row>
    <row r="66" spans="1:41">
      <c r="A66" s="34">
        <v>2794</v>
      </c>
      <c r="B66" s="20">
        <v>1</v>
      </c>
      <c r="C66" s="19">
        <v>0.97540983606557374</v>
      </c>
      <c r="D66" s="19">
        <v>1</v>
      </c>
      <c r="E66" s="19">
        <v>1</v>
      </c>
      <c r="F66" s="19">
        <v>1</v>
      </c>
      <c r="G66" s="19">
        <v>0.99180327868852458</v>
      </c>
      <c r="H66" s="19">
        <v>1</v>
      </c>
      <c r="I66" s="19">
        <v>1</v>
      </c>
      <c r="J66" s="19">
        <v>1</v>
      </c>
      <c r="K66" s="19">
        <v>1</v>
      </c>
      <c r="L66" s="19">
        <v>1</v>
      </c>
      <c r="M66" s="19">
        <v>1</v>
      </c>
      <c r="N66" s="19">
        <v>1</v>
      </c>
      <c r="O66" s="19">
        <v>1</v>
      </c>
      <c r="P66" s="19">
        <v>1</v>
      </c>
      <c r="Q66" s="19">
        <v>1</v>
      </c>
      <c r="R66" s="19">
        <v>1</v>
      </c>
      <c r="S66" s="19">
        <v>1</v>
      </c>
      <c r="T66" s="19">
        <v>0.95081967213114749</v>
      </c>
      <c r="U66" s="19">
        <v>1</v>
      </c>
      <c r="V66" s="19">
        <v>1</v>
      </c>
      <c r="W66" s="19">
        <v>0.9916666666666667</v>
      </c>
      <c r="X66" s="19">
        <v>1</v>
      </c>
      <c r="Y66" s="19">
        <v>1</v>
      </c>
      <c r="Z66" s="19">
        <v>1</v>
      </c>
      <c r="AA66" s="19">
        <v>1</v>
      </c>
      <c r="AB66" s="19">
        <v>1</v>
      </c>
      <c r="AC66" s="19">
        <v>1</v>
      </c>
      <c r="AD66" s="19">
        <v>1</v>
      </c>
      <c r="AE66" s="19">
        <v>1</v>
      </c>
      <c r="AF66" s="19">
        <v>0.98333333333333328</v>
      </c>
      <c r="AG66" s="19">
        <v>1</v>
      </c>
      <c r="AH66" s="19">
        <v>1</v>
      </c>
      <c r="AI66" s="19">
        <v>1</v>
      </c>
      <c r="AJ66" s="19">
        <v>1</v>
      </c>
      <c r="AK66" s="19">
        <v>1</v>
      </c>
      <c r="AL66" s="19">
        <v>1</v>
      </c>
      <c r="AM66" s="19">
        <v>1</v>
      </c>
      <c r="AN66" s="19">
        <v>0.9916666666666667</v>
      </c>
      <c r="AO66" s="19">
        <v>1</v>
      </c>
    </row>
    <row r="67" spans="1:41">
      <c r="A67" s="34">
        <v>2812</v>
      </c>
      <c r="B67" s="20">
        <v>1</v>
      </c>
      <c r="C67" s="19">
        <v>1</v>
      </c>
      <c r="D67" s="19">
        <v>1</v>
      </c>
      <c r="E67" s="19">
        <v>1</v>
      </c>
      <c r="F67" s="19">
        <v>1</v>
      </c>
      <c r="G67" s="19">
        <v>1</v>
      </c>
      <c r="H67" s="19">
        <v>1</v>
      </c>
      <c r="I67" s="19">
        <v>1</v>
      </c>
      <c r="J67" s="19">
        <v>1</v>
      </c>
      <c r="K67" s="19">
        <v>1</v>
      </c>
      <c r="L67" s="19">
        <v>1</v>
      </c>
      <c r="M67" s="19">
        <v>1</v>
      </c>
      <c r="N67" s="19">
        <v>1</v>
      </c>
      <c r="O67" s="19">
        <v>1</v>
      </c>
      <c r="P67" s="19">
        <v>1</v>
      </c>
      <c r="Q67" s="19">
        <v>1</v>
      </c>
      <c r="R67" s="19">
        <v>1</v>
      </c>
      <c r="S67" s="19">
        <v>1</v>
      </c>
      <c r="T67" s="19">
        <v>1</v>
      </c>
      <c r="U67" s="19">
        <v>1</v>
      </c>
      <c r="V67" s="19">
        <v>1</v>
      </c>
      <c r="W67" s="19">
        <v>1</v>
      </c>
      <c r="X67" s="19">
        <v>1</v>
      </c>
      <c r="Y67" s="19">
        <v>1</v>
      </c>
      <c r="Z67" s="19">
        <v>1</v>
      </c>
      <c r="AA67" s="19">
        <v>1</v>
      </c>
      <c r="AB67" s="19">
        <v>1</v>
      </c>
      <c r="AC67" s="19">
        <v>1</v>
      </c>
      <c r="AD67" s="19">
        <v>1</v>
      </c>
      <c r="AE67" s="19">
        <v>1</v>
      </c>
      <c r="AF67" s="19">
        <v>1</v>
      </c>
      <c r="AG67" s="19">
        <v>1</v>
      </c>
      <c r="AH67" s="19">
        <v>1</v>
      </c>
      <c r="AI67" s="19">
        <v>1</v>
      </c>
      <c r="AJ67" s="19">
        <v>0.9916666666666667</v>
      </c>
      <c r="AK67" s="19">
        <v>1</v>
      </c>
      <c r="AL67" s="19">
        <v>1</v>
      </c>
      <c r="AM67" s="19">
        <v>1</v>
      </c>
      <c r="AN67" s="19">
        <v>1</v>
      </c>
      <c r="AO67" s="19">
        <v>1</v>
      </c>
    </row>
    <row r="68" spans="1:41">
      <c r="A68" s="34">
        <v>2905</v>
      </c>
      <c r="B68" s="20">
        <v>0.99180327868852458</v>
      </c>
      <c r="C68" s="19">
        <v>1</v>
      </c>
      <c r="D68" s="19">
        <v>1</v>
      </c>
      <c r="E68" s="19">
        <v>1</v>
      </c>
      <c r="F68" s="19">
        <v>0.75409836065573765</v>
      </c>
      <c r="G68" s="19">
        <v>1</v>
      </c>
      <c r="H68" s="19">
        <v>1</v>
      </c>
      <c r="I68" s="19">
        <v>1</v>
      </c>
      <c r="J68" s="19">
        <v>0.99180327868852458</v>
      </c>
      <c r="K68" s="19">
        <v>1</v>
      </c>
      <c r="L68" s="19">
        <v>1</v>
      </c>
      <c r="M68" s="19">
        <v>0.97540983606557374</v>
      </c>
      <c r="N68" s="19">
        <v>1</v>
      </c>
      <c r="O68" s="19">
        <v>0.99180327868852458</v>
      </c>
      <c r="P68" s="19">
        <v>1</v>
      </c>
      <c r="Q68" s="19">
        <v>0.98360655737704916</v>
      </c>
      <c r="R68" s="19">
        <v>0.98360655737704916</v>
      </c>
      <c r="S68" s="19">
        <v>1</v>
      </c>
      <c r="T68" s="19">
        <v>1</v>
      </c>
      <c r="U68" s="19">
        <v>1</v>
      </c>
      <c r="V68" s="19">
        <v>1</v>
      </c>
      <c r="W68" s="19">
        <v>1</v>
      </c>
      <c r="X68" s="19">
        <v>1</v>
      </c>
      <c r="Y68" s="19">
        <v>1</v>
      </c>
      <c r="Z68" s="19">
        <v>0.98347107438016534</v>
      </c>
      <c r="AA68" s="19">
        <v>1</v>
      </c>
      <c r="AB68" s="19">
        <v>1</v>
      </c>
      <c r="AC68" s="19">
        <v>1</v>
      </c>
      <c r="AD68" s="19">
        <v>1</v>
      </c>
      <c r="AE68" s="19">
        <v>1</v>
      </c>
      <c r="AF68" s="19">
        <v>1</v>
      </c>
      <c r="AG68" s="19">
        <v>1</v>
      </c>
      <c r="AH68" s="19">
        <v>0.99173553719008267</v>
      </c>
      <c r="AI68" s="19">
        <v>0.95833333333333337</v>
      </c>
      <c r="AJ68" s="19">
        <v>1</v>
      </c>
      <c r="AK68" s="19">
        <v>0.9916666666666667</v>
      </c>
      <c r="AL68" s="19">
        <v>1</v>
      </c>
      <c r="AM68" s="19">
        <v>0.98333333333333328</v>
      </c>
      <c r="AN68" s="19">
        <v>0.96666666666666667</v>
      </c>
      <c r="AO68" s="19">
        <v>1</v>
      </c>
    </row>
    <row r="69" spans="1:41">
      <c r="A69" s="34">
        <v>2907</v>
      </c>
      <c r="B69" s="20">
        <v>1</v>
      </c>
      <c r="C69" s="19">
        <v>0.97540983606557374</v>
      </c>
      <c r="D69" s="19">
        <v>0.9098360655737705</v>
      </c>
      <c r="E69" s="19">
        <v>1</v>
      </c>
      <c r="F69" s="19">
        <v>0.98360655737704916</v>
      </c>
      <c r="G69" s="19">
        <v>0.96721311475409832</v>
      </c>
      <c r="H69" s="19">
        <v>0.93442622950819676</v>
      </c>
      <c r="I69" s="19">
        <v>0.99180327868852458</v>
      </c>
      <c r="J69" s="19">
        <v>1</v>
      </c>
      <c r="K69" s="19">
        <v>1</v>
      </c>
      <c r="L69" s="19">
        <v>1</v>
      </c>
      <c r="M69" s="19">
        <v>1</v>
      </c>
      <c r="N69" s="19">
        <v>1</v>
      </c>
      <c r="O69" s="19">
        <v>1</v>
      </c>
      <c r="P69" s="19">
        <v>0.99180327868852458</v>
      </c>
      <c r="Q69" s="19">
        <v>1</v>
      </c>
      <c r="R69" s="19">
        <v>1</v>
      </c>
      <c r="S69" s="19">
        <v>1</v>
      </c>
      <c r="T69" s="19">
        <v>1</v>
      </c>
      <c r="U69" s="19">
        <v>0.98360655737704916</v>
      </c>
      <c r="V69" s="19">
        <v>1</v>
      </c>
      <c r="W69" s="19">
        <v>1</v>
      </c>
      <c r="X69" s="19">
        <v>0.77500000000000002</v>
      </c>
      <c r="Y69" s="19">
        <v>0.9916666666666667</v>
      </c>
      <c r="Z69" s="19">
        <v>0.96694214876033058</v>
      </c>
      <c r="AA69" s="19">
        <v>0.98333333333333328</v>
      </c>
      <c r="AB69" s="19">
        <v>0.96666666666666667</v>
      </c>
      <c r="AC69" s="19">
        <v>1</v>
      </c>
      <c r="AD69" s="19">
        <v>1</v>
      </c>
      <c r="AE69" s="19">
        <v>1</v>
      </c>
      <c r="AF69" s="19">
        <v>1</v>
      </c>
      <c r="AG69" s="19">
        <v>1</v>
      </c>
      <c r="AH69" s="19">
        <v>1</v>
      </c>
      <c r="AI69" s="19">
        <v>1</v>
      </c>
      <c r="AJ69" s="19">
        <v>0.98333333333333328</v>
      </c>
      <c r="AK69" s="19">
        <v>1</v>
      </c>
      <c r="AL69" s="19">
        <v>1</v>
      </c>
      <c r="AM69" s="19">
        <v>1</v>
      </c>
      <c r="AN69" s="19">
        <v>1</v>
      </c>
      <c r="AO69" s="19">
        <v>1</v>
      </c>
    </row>
    <row r="70" spans="1:41">
      <c r="A70" s="34">
        <v>2925</v>
      </c>
      <c r="B70" s="20">
        <v>1</v>
      </c>
      <c r="C70" s="19">
        <v>1</v>
      </c>
      <c r="D70" s="19">
        <v>0.98360655737704916</v>
      </c>
      <c r="E70" s="19">
        <v>1</v>
      </c>
      <c r="F70" s="19">
        <v>1</v>
      </c>
      <c r="G70" s="19">
        <v>1</v>
      </c>
      <c r="H70" s="19">
        <v>0.99180327868852458</v>
      </c>
      <c r="I70" s="19">
        <v>1</v>
      </c>
      <c r="J70" s="19">
        <v>1</v>
      </c>
      <c r="K70" s="19">
        <v>1</v>
      </c>
      <c r="L70" s="19">
        <v>1</v>
      </c>
      <c r="M70" s="19">
        <v>1</v>
      </c>
      <c r="N70" s="19">
        <v>0.99180327868852458</v>
      </c>
      <c r="O70" s="19">
        <v>1</v>
      </c>
      <c r="P70" s="19">
        <v>1</v>
      </c>
      <c r="Q70" s="19">
        <v>1</v>
      </c>
      <c r="R70" s="19">
        <v>1</v>
      </c>
      <c r="S70" s="19">
        <v>1</v>
      </c>
      <c r="T70" s="19">
        <v>0.94262295081967218</v>
      </c>
      <c r="U70" s="19">
        <v>1</v>
      </c>
      <c r="V70" s="19">
        <v>1</v>
      </c>
      <c r="W70" s="19">
        <v>1</v>
      </c>
      <c r="X70" s="19">
        <v>1</v>
      </c>
      <c r="Y70" s="19">
        <v>1</v>
      </c>
      <c r="Z70" s="19">
        <v>1</v>
      </c>
      <c r="AA70" s="19">
        <v>0.98333333333333328</v>
      </c>
      <c r="AB70" s="19">
        <v>0.9916666666666667</v>
      </c>
      <c r="AC70" s="19">
        <v>1</v>
      </c>
      <c r="AD70" s="19">
        <v>1</v>
      </c>
      <c r="AE70" s="19">
        <v>1</v>
      </c>
      <c r="AF70" s="19">
        <v>1</v>
      </c>
      <c r="AG70" s="19">
        <v>1</v>
      </c>
      <c r="AH70" s="19">
        <v>1</v>
      </c>
      <c r="AI70" s="19">
        <v>1</v>
      </c>
      <c r="AJ70" s="19">
        <v>1</v>
      </c>
      <c r="AK70" s="19">
        <v>1</v>
      </c>
      <c r="AL70" s="19">
        <v>1</v>
      </c>
      <c r="AM70" s="19">
        <v>1</v>
      </c>
      <c r="AN70" s="19">
        <v>1</v>
      </c>
      <c r="AO70" s="19">
        <v>1</v>
      </c>
    </row>
    <row r="71" spans="1:41">
      <c r="A71" s="34">
        <v>2928</v>
      </c>
      <c r="B71" s="20">
        <v>0.98360655737704916</v>
      </c>
      <c r="C71" s="19">
        <v>0.86885245901639341</v>
      </c>
      <c r="D71" s="19">
        <v>0.98360655737704916</v>
      </c>
      <c r="E71" s="19">
        <v>0.99180327868852458</v>
      </c>
      <c r="F71" s="19">
        <v>1</v>
      </c>
      <c r="G71" s="19">
        <v>0.96721311475409832</v>
      </c>
      <c r="H71" s="19">
        <v>0.96721311475409832</v>
      </c>
      <c r="I71" s="19">
        <v>1</v>
      </c>
      <c r="J71" s="19">
        <v>1</v>
      </c>
      <c r="K71" s="19">
        <v>1</v>
      </c>
      <c r="L71" s="19">
        <v>1</v>
      </c>
      <c r="M71" s="19">
        <v>1</v>
      </c>
      <c r="N71" s="19">
        <v>1</v>
      </c>
      <c r="O71" s="19">
        <v>0.86065573770491799</v>
      </c>
      <c r="P71" s="19">
        <v>1</v>
      </c>
      <c r="Q71" s="19">
        <v>1</v>
      </c>
      <c r="R71" s="19">
        <v>1</v>
      </c>
      <c r="S71" s="19">
        <v>1</v>
      </c>
      <c r="T71" s="19">
        <v>1</v>
      </c>
      <c r="U71" s="19">
        <v>1</v>
      </c>
      <c r="V71" s="19">
        <v>0.98347107438016534</v>
      </c>
      <c r="W71" s="19">
        <v>0.94166666666666665</v>
      </c>
      <c r="X71" s="19">
        <v>1</v>
      </c>
      <c r="Y71" s="19">
        <v>0.9916666666666667</v>
      </c>
      <c r="Z71" s="19">
        <v>1</v>
      </c>
      <c r="AA71" s="19">
        <v>0.9916666666666667</v>
      </c>
      <c r="AB71" s="19">
        <v>1</v>
      </c>
      <c r="AC71" s="19">
        <v>1</v>
      </c>
      <c r="AD71" s="19">
        <v>1</v>
      </c>
      <c r="AE71" s="19">
        <v>1</v>
      </c>
      <c r="AF71" s="19">
        <v>1</v>
      </c>
      <c r="AG71" s="19">
        <v>1</v>
      </c>
      <c r="AH71" s="19">
        <v>1</v>
      </c>
      <c r="AI71" s="19">
        <v>1</v>
      </c>
      <c r="AJ71" s="19">
        <v>1</v>
      </c>
      <c r="AK71" s="19">
        <v>1</v>
      </c>
      <c r="AL71" s="19">
        <v>1</v>
      </c>
      <c r="AM71" s="19">
        <v>1</v>
      </c>
      <c r="AN71" s="19">
        <v>1</v>
      </c>
      <c r="AO71" s="19">
        <v>1</v>
      </c>
    </row>
    <row r="72" spans="1:41">
      <c r="A72" s="34">
        <v>2932</v>
      </c>
      <c r="B72" s="20">
        <v>1</v>
      </c>
      <c r="C72" s="19">
        <v>1</v>
      </c>
      <c r="D72" s="19">
        <v>0.99180327868852458</v>
      </c>
      <c r="E72" s="19">
        <v>1</v>
      </c>
      <c r="F72" s="19">
        <v>1</v>
      </c>
      <c r="G72" s="19">
        <v>1</v>
      </c>
      <c r="H72" s="19">
        <v>1</v>
      </c>
      <c r="I72" s="19">
        <v>1</v>
      </c>
      <c r="J72" s="19">
        <v>1</v>
      </c>
      <c r="K72" s="19">
        <v>1</v>
      </c>
      <c r="L72" s="19">
        <v>1</v>
      </c>
      <c r="M72" s="19">
        <v>1</v>
      </c>
      <c r="N72" s="19">
        <v>1</v>
      </c>
      <c r="O72" s="19">
        <v>1</v>
      </c>
      <c r="P72" s="19">
        <v>1</v>
      </c>
      <c r="Q72" s="19">
        <v>1</v>
      </c>
      <c r="R72" s="19">
        <v>1</v>
      </c>
      <c r="S72" s="19">
        <v>1</v>
      </c>
      <c r="T72" s="19">
        <v>1</v>
      </c>
      <c r="U72" s="19">
        <v>1</v>
      </c>
      <c r="V72" s="19">
        <v>1</v>
      </c>
      <c r="W72" s="19">
        <v>0.82499999999999996</v>
      </c>
      <c r="X72" s="19">
        <v>0.9916666666666667</v>
      </c>
      <c r="Y72" s="19">
        <v>1</v>
      </c>
      <c r="Z72" s="19">
        <v>1</v>
      </c>
      <c r="AA72" s="19">
        <v>1</v>
      </c>
      <c r="AB72" s="19">
        <v>1</v>
      </c>
      <c r="AC72" s="19">
        <v>1</v>
      </c>
      <c r="AD72" s="19">
        <v>1</v>
      </c>
      <c r="AE72" s="19">
        <v>1</v>
      </c>
      <c r="AF72" s="19">
        <v>1</v>
      </c>
      <c r="AG72" s="19">
        <v>1</v>
      </c>
      <c r="AH72" s="19">
        <v>1</v>
      </c>
      <c r="AI72" s="19">
        <v>1</v>
      </c>
      <c r="AJ72" s="19">
        <v>1</v>
      </c>
      <c r="AK72" s="19">
        <v>1</v>
      </c>
      <c r="AL72" s="19">
        <v>1</v>
      </c>
      <c r="AM72" s="19">
        <v>1</v>
      </c>
      <c r="AN72" s="19">
        <v>1</v>
      </c>
      <c r="AO72" s="19">
        <v>1</v>
      </c>
    </row>
    <row r="73" spans="1:41">
      <c r="A73" s="34">
        <v>3015</v>
      </c>
      <c r="B73" s="20">
        <v>1</v>
      </c>
      <c r="C73" s="19">
        <v>1</v>
      </c>
      <c r="D73" s="19">
        <v>0.97540983606557374</v>
      </c>
      <c r="E73" s="19">
        <v>1</v>
      </c>
      <c r="F73" s="19">
        <v>1</v>
      </c>
      <c r="G73" s="19">
        <v>1</v>
      </c>
      <c r="H73" s="19">
        <v>1</v>
      </c>
      <c r="I73" s="19">
        <v>1</v>
      </c>
      <c r="J73" s="19">
        <v>1</v>
      </c>
      <c r="K73" s="19">
        <v>1</v>
      </c>
      <c r="L73" s="19">
        <v>1</v>
      </c>
      <c r="M73" s="19">
        <v>1</v>
      </c>
      <c r="N73" s="19">
        <v>1</v>
      </c>
      <c r="O73" s="19">
        <v>1</v>
      </c>
      <c r="P73" s="19">
        <v>1</v>
      </c>
      <c r="Q73" s="19">
        <v>1</v>
      </c>
      <c r="R73" s="19">
        <v>1</v>
      </c>
      <c r="S73" s="19">
        <v>0.93442622950819676</v>
      </c>
      <c r="T73" s="19">
        <v>1</v>
      </c>
      <c r="U73" s="19">
        <v>1</v>
      </c>
      <c r="V73" s="19">
        <v>1</v>
      </c>
      <c r="W73" s="19">
        <v>0.98333333333333328</v>
      </c>
      <c r="X73" s="19">
        <v>0.9916666666666667</v>
      </c>
      <c r="Y73" s="19">
        <v>1</v>
      </c>
      <c r="Z73" s="19">
        <v>1</v>
      </c>
      <c r="AA73" s="19">
        <v>1</v>
      </c>
      <c r="AB73" s="19">
        <v>1</v>
      </c>
      <c r="AC73" s="19">
        <v>1</v>
      </c>
      <c r="AD73" s="19">
        <v>1</v>
      </c>
      <c r="AE73" s="19">
        <v>1</v>
      </c>
      <c r="AF73" s="19">
        <v>1</v>
      </c>
      <c r="AG73" s="19">
        <v>1</v>
      </c>
      <c r="AH73" s="19">
        <v>1</v>
      </c>
      <c r="AI73" s="19">
        <v>1</v>
      </c>
      <c r="AJ73" s="19">
        <v>1</v>
      </c>
      <c r="AK73" s="19">
        <v>1</v>
      </c>
      <c r="AL73" s="19">
        <v>1</v>
      </c>
      <c r="AM73" s="19">
        <v>1</v>
      </c>
      <c r="AN73" s="19">
        <v>1</v>
      </c>
      <c r="AO73" s="19">
        <v>1</v>
      </c>
    </row>
    <row r="74" spans="1:41">
      <c r="A74" s="34">
        <v>3023</v>
      </c>
      <c r="B74" s="20">
        <v>0.99180327868852458</v>
      </c>
      <c r="C74" s="19">
        <v>1</v>
      </c>
      <c r="D74" s="19">
        <v>1</v>
      </c>
      <c r="E74" s="19">
        <v>1</v>
      </c>
      <c r="F74" s="19">
        <v>0.98360655737704916</v>
      </c>
      <c r="G74" s="19">
        <v>0.99180327868852458</v>
      </c>
      <c r="H74" s="19">
        <v>1</v>
      </c>
      <c r="I74" s="19">
        <v>1</v>
      </c>
      <c r="J74" s="19">
        <v>1</v>
      </c>
      <c r="K74" s="19">
        <v>1</v>
      </c>
      <c r="L74" s="19">
        <v>1</v>
      </c>
      <c r="M74" s="19">
        <v>1</v>
      </c>
      <c r="N74" s="19">
        <v>1</v>
      </c>
      <c r="O74" s="19">
        <v>1</v>
      </c>
      <c r="P74" s="19">
        <v>1</v>
      </c>
      <c r="Q74" s="19">
        <v>1</v>
      </c>
      <c r="R74" s="19">
        <v>1</v>
      </c>
      <c r="S74" s="19">
        <v>0.99180327868852458</v>
      </c>
      <c r="T74" s="19">
        <v>1</v>
      </c>
      <c r="U74" s="19">
        <v>1</v>
      </c>
      <c r="V74" s="19">
        <v>1</v>
      </c>
      <c r="W74" s="19">
        <v>1</v>
      </c>
      <c r="X74" s="19">
        <v>1</v>
      </c>
      <c r="Y74" s="19">
        <v>0.9916666666666667</v>
      </c>
      <c r="Z74" s="19">
        <v>1</v>
      </c>
      <c r="AA74" s="19">
        <v>1</v>
      </c>
      <c r="AB74" s="19">
        <v>1</v>
      </c>
      <c r="AC74" s="19">
        <v>1</v>
      </c>
      <c r="AD74" s="19">
        <v>1</v>
      </c>
      <c r="AE74" s="19">
        <v>1</v>
      </c>
      <c r="AF74" s="19">
        <v>1</v>
      </c>
      <c r="AG74" s="19">
        <v>1</v>
      </c>
      <c r="AH74" s="19">
        <v>1</v>
      </c>
      <c r="AI74" s="19">
        <v>1</v>
      </c>
      <c r="AJ74" s="19">
        <v>1</v>
      </c>
      <c r="AK74" s="19">
        <v>1</v>
      </c>
      <c r="AL74" s="19">
        <v>1</v>
      </c>
      <c r="AM74" s="19">
        <v>1</v>
      </c>
      <c r="AN74" s="19">
        <v>1</v>
      </c>
      <c r="AO74" s="19">
        <v>1</v>
      </c>
    </row>
    <row r="75" spans="1:41">
      <c r="A75" s="34">
        <v>3028</v>
      </c>
      <c r="B75" s="20">
        <v>1</v>
      </c>
      <c r="C75" s="19">
        <v>0.99180327868852458</v>
      </c>
      <c r="D75" s="19">
        <v>1</v>
      </c>
      <c r="E75" s="19">
        <v>1</v>
      </c>
      <c r="F75" s="19">
        <v>1</v>
      </c>
      <c r="G75" s="19">
        <v>1</v>
      </c>
      <c r="H75" s="19">
        <v>1</v>
      </c>
      <c r="I75" s="19">
        <v>1</v>
      </c>
      <c r="J75" s="19">
        <v>1</v>
      </c>
      <c r="K75" s="19">
        <v>1</v>
      </c>
      <c r="L75" s="19">
        <v>1</v>
      </c>
      <c r="M75" s="19">
        <v>1</v>
      </c>
      <c r="N75" s="19">
        <v>1</v>
      </c>
      <c r="O75" s="19">
        <v>1</v>
      </c>
      <c r="P75" s="19">
        <v>1</v>
      </c>
      <c r="Q75" s="19">
        <v>1</v>
      </c>
      <c r="R75" s="19">
        <v>1</v>
      </c>
      <c r="S75" s="19">
        <v>1</v>
      </c>
      <c r="T75" s="19">
        <v>0.99180327868852458</v>
      </c>
      <c r="U75" s="19">
        <v>1</v>
      </c>
      <c r="V75" s="19">
        <v>1</v>
      </c>
      <c r="W75" s="19">
        <v>1</v>
      </c>
      <c r="X75" s="19">
        <v>0.9916666666666667</v>
      </c>
      <c r="Y75" s="19">
        <v>1</v>
      </c>
      <c r="Z75" s="19">
        <v>1</v>
      </c>
      <c r="AA75" s="19">
        <v>1</v>
      </c>
      <c r="AB75" s="19">
        <v>0.9916666666666667</v>
      </c>
      <c r="AC75" s="19">
        <v>0.9916666666666667</v>
      </c>
      <c r="AD75" s="19">
        <v>1</v>
      </c>
      <c r="AE75" s="19">
        <v>1</v>
      </c>
      <c r="AF75" s="19">
        <v>1</v>
      </c>
      <c r="AG75" s="19">
        <v>1</v>
      </c>
      <c r="AH75" s="19">
        <v>1</v>
      </c>
      <c r="AI75" s="19">
        <v>1</v>
      </c>
      <c r="AJ75" s="19">
        <v>1</v>
      </c>
      <c r="AK75" s="19">
        <v>1</v>
      </c>
      <c r="AL75" s="19">
        <v>1</v>
      </c>
      <c r="AM75" s="19">
        <v>1</v>
      </c>
      <c r="AN75" s="19">
        <v>1</v>
      </c>
      <c r="AO75" s="19">
        <v>0.9916666666666667</v>
      </c>
    </row>
    <row r="76" spans="1:41">
      <c r="A76" s="34">
        <v>3032</v>
      </c>
      <c r="B76" s="20">
        <v>1</v>
      </c>
      <c r="C76" s="19">
        <v>1</v>
      </c>
      <c r="D76" s="19">
        <v>0.89344262295081966</v>
      </c>
      <c r="E76" s="19">
        <v>1</v>
      </c>
      <c r="F76" s="19">
        <v>1</v>
      </c>
      <c r="G76" s="19">
        <v>1</v>
      </c>
      <c r="H76" s="19">
        <v>1</v>
      </c>
      <c r="I76" s="19">
        <v>0.99180327868852458</v>
      </c>
      <c r="J76" s="19">
        <v>1</v>
      </c>
      <c r="K76" s="19">
        <v>1</v>
      </c>
      <c r="L76" s="19">
        <v>0.98360655737704916</v>
      </c>
      <c r="M76" s="19">
        <v>1</v>
      </c>
      <c r="N76" s="19">
        <v>1</v>
      </c>
      <c r="O76" s="19">
        <v>1</v>
      </c>
      <c r="P76" s="19">
        <v>0.96721311475409832</v>
      </c>
      <c r="Q76" s="19">
        <v>1</v>
      </c>
      <c r="R76" s="19">
        <v>1</v>
      </c>
      <c r="S76" s="19">
        <v>1</v>
      </c>
      <c r="T76" s="19">
        <v>1</v>
      </c>
      <c r="U76" s="19">
        <v>1</v>
      </c>
      <c r="V76" s="19">
        <v>1</v>
      </c>
      <c r="W76" s="19">
        <v>1</v>
      </c>
      <c r="X76" s="19">
        <v>0.97499999999999998</v>
      </c>
      <c r="Y76" s="19">
        <v>1</v>
      </c>
      <c r="Z76" s="19">
        <v>0.99173553719008267</v>
      </c>
      <c r="AA76" s="19">
        <v>1</v>
      </c>
      <c r="AB76" s="19">
        <v>1</v>
      </c>
      <c r="AC76" s="19">
        <v>1</v>
      </c>
      <c r="AD76" s="19">
        <v>1</v>
      </c>
      <c r="AE76" s="19">
        <v>1</v>
      </c>
      <c r="AF76" s="19">
        <v>1</v>
      </c>
      <c r="AG76" s="19">
        <v>1</v>
      </c>
      <c r="AH76" s="19">
        <v>1</v>
      </c>
      <c r="AI76" s="19">
        <v>1</v>
      </c>
      <c r="AJ76" s="19">
        <v>1</v>
      </c>
      <c r="AK76" s="19">
        <v>1</v>
      </c>
      <c r="AL76" s="19">
        <v>1</v>
      </c>
      <c r="AM76" s="19">
        <v>1</v>
      </c>
      <c r="AN76" s="19">
        <v>1</v>
      </c>
      <c r="AO76" s="19">
        <v>1</v>
      </c>
    </row>
    <row r="77" spans="1:41">
      <c r="A77" s="34">
        <v>3086</v>
      </c>
      <c r="B77" s="20">
        <v>1</v>
      </c>
      <c r="C77" s="19">
        <v>1</v>
      </c>
      <c r="D77" s="19">
        <v>0.98360655737704916</v>
      </c>
      <c r="E77" s="19">
        <v>1</v>
      </c>
      <c r="F77" s="19">
        <v>0.98360655737704916</v>
      </c>
      <c r="G77" s="19">
        <v>0.99180327868852458</v>
      </c>
      <c r="H77" s="19">
        <v>0.98360655737704916</v>
      </c>
      <c r="I77" s="19">
        <v>1</v>
      </c>
      <c r="J77" s="19">
        <v>1</v>
      </c>
      <c r="K77" s="19">
        <v>1</v>
      </c>
      <c r="L77" s="19">
        <v>1</v>
      </c>
      <c r="M77" s="19">
        <v>1</v>
      </c>
      <c r="N77" s="19">
        <v>1</v>
      </c>
      <c r="O77" s="19">
        <v>1</v>
      </c>
      <c r="P77" s="19">
        <v>1</v>
      </c>
      <c r="Q77" s="19">
        <v>1</v>
      </c>
      <c r="R77" s="19">
        <v>1</v>
      </c>
      <c r="S77" s="19">
        <v>1</v>
      </c>
      <c r="T77" s="19">
        <v>1</v>
      </c>
      <c r="U77" s="19">
        <v>1</v>
      </c>
      <c r="V77" s="19">
        <v>1</v>
      </c>
      <c r="W77" s="19">
        <v>1</v>
      </c>
      <c r="X77" s="19">
        <v>1</v>
      </c>
      <c r="Y77" s="19">
        <v>1</v>
      </c>
      <c r="Z77" s="19">
        <v>0.99173553719008267</v>
      </c>
      <c r="AA77" s="19">
        <v>0.98333333333333328</v>
      </c>
      <c r="AB77" s="19">
        <v>0.97499999999999998</v>
      </c>
      <c r="AC77" s="19">
        <v>1</v>
      </c>
      <c r="AD77" s="19">
        <v>1</v>
      </c>
      <c r="AE77" s="19">
        <v>1</v>
      </c>
      <c r="AF77" s="19">
        <v>1</v>
      </c>
      <c r="AG77" s="19">
        <v>1</v>
      </c>
      <c r="AH77" s="19">
        <v>0.98347107438016534</v>
      </c>
      <c r="AI77" s="19">
        <v>1</v>
      </c>
      <c r="AJ77" s="19">
        <v>1</v>
      </c>
      <c r="AK77" s="19">
        <v>1</v>
      </c>
      <c r="AL77" s="19">
        <v>0.98347107438016534</v>
      </c>
      <c r="AM77" s="19">
        <v>0.98333333333333328</v>
      </c>
      <c r="AN77" s="19">
        <v>1</v>
      </c>
      <c r="AO77" s="19">
        <v>0.9916666666666667</v>
      </c>
    </row>
    <row r="78" spans="1:41">
      <c r="A78" s="34">
        <v>3093</v>
      </c>
      <c r="B78" s="20">
        <v>1</v>
      </c>
      <c r="C78" s="19">
        <v>1</v>
      </c>
      <c r="D78" s="19">
        <v>0.99180327868852458</v>
      </c>
      <c r="E78" s="19">
        <v>1</v>
      </c>
      <c r="F78" s="19">
        <v>0.98360655737704916</v>
      </c>
      <c r="G78" s="19">
        <v>0.99180327868852458</v>
      </c>
      <c r="H78" s="19">
        <v>0.99180327868852458</v>
      </c>
      <c r="I78" s="19">
        <v>1</v>
      </c>
      <c r="J78" s="19">
        <v>1</v>
      </c>
      <c r="K78" s="19">
        <v>1</v>
      </c>
      <c r="L78" s="19">
        <v>1</v>
      </c>
      <c r="M78" s="19">
        <v>1</v>
      </c>
      <c r="N78" s="19">
        <v>1</v>
      </c>
      <c r="O78" s="19">
        <v>1</v>
      </c>
      <c r="P78" s="19">
        <v>1</v>
      </c>
      <c r="Q78" s="19">
        <v>1</v>
      </c>
      <c r="R78" s="19">
        <v>1</v>
      </c>
      <c r="S78" s="19">
        <v>1</v>
      </c>
      <c r="T78" s="19">
        <v>1</v>
      </c>
      <c r="U78" s="19">
        <v>1</v>
      </c>
      <c r="V78" s="19">
        <v>1</v>
      </c>
      <c r="W78" s="19">
        <v>1</v>
      </c>
      <c r="X78" s="19">
        <v>0.96666666666666667</v>
      </c>
      <c r="Y78" s="19">
        <v>1</v>
      </c>
      <c r="Z78" s="19">
        <v>0.99173553719008267</v>
      </c>
      <c r="AA78" s="19">
        <v>0.96666666666666667</v>
      </c>
      <c r="AB78" s="19">
        <v>0.98333333333333328</v>
      </c>
      <c r="AC78" s="19">
        <v>1</v>
      </c>
      <c r="AD78" s="19">
        <v>1</v>
      </c>
      <c r="AE78" s="19">
        <v>1</v>
      </c>
      <c r="AF78" s="19">
        <v>1</v>
      </c>
      <c r="AG78" s="19">
        <v>1</v>
      </c>
      <c r="AH78" s="19">
        <v>1</v>
      </c>
      <c r="AI78" s="19">
        <v>1</v>
      </c>
      <c r="AJ78" s="19">
        <v>1</v>
      </c>
      <c r="AK78" s="19">
        <v>0.98333333333333328</v>
      </c>
      <c r="AL78" s="19">
        <v>1</v>
      </c>
      <c r="AM78" s="19">
        <v>1</v>
      </c>
      <c r="AN78" s="19">
        <v>1</v>
      </c>
      <c r="AO78" s="19">
        <v>1</v>
      </c>
    </row>
    <row r="79" spans="1:41">
      <c r="A79" s="34">
        <v>3098</v>
      </c>
      <c r="B79" s="20">
        <v>1</v>
      </c>
      <c r="C79" s="19">
        <v>1</v>
      </c>
      <c r="D79" s="19">
        <v>1</v>
      </c>
      <c r="E79" s="19">
        <v>0.99180327868852458</v>
      </c>
      <c r="F79" s="19">
        <v>1</v>
      </c>
      <c r="G79" s="19">
        <v>1</v>
      </c>
      <c r="H79" s="19">
        <v>1</v>
      </c>
      <c r="I79" s="19">
        <v>1</v>
      </c>
      <c r="J79" s="19">
        <v>1</v>
      </c>
      <c r="K79" s="19">
        <v>1</v>
      </c>
      <c r="L79" s="19">
        <v>1</v>
      </c>
      <c r="M79" s="19">
        <v>0.95901639344262291</v>
      </c>
      <c r="N79" s="19">
        <v>1</v>
      </c>
      <c r="O79" s="19">
        <v>1</v>
      </c>
      <c r="P79" s="19">
        <v>1</v>
      </c>
      <c r="Q79" s="19">
        <v>1</v>
      </c>
      <c r="R79" s="19">
        <v>1</v>
      </c>
      <c r="S79" s="19">
        <v>1</v>
      </c>
      <c r="T79" s="19">
        <v>1</v>
      </c>
      <c r="U79" s="19">
        <v>1</v>
      </c>
      <c r="V79" s="19">
        <v>1</v>
      </c>
      <c r="W79" s="19">
        <v>1</v>
      </c>
      <c r="X79" s="19">
        <v>0.9916666666666667</v>
      </c>
      <c r="Y79" s="19">
        <v>1</v>
      </c>
      <c r="Z79" s="19">
        <v>1</v>
      </c>
      <c r="AA79" s="19">
        <v>1</v>
      </c>
      <c r="AB79" s="19">
        <v>1</v>
      </c>
      <c r="AC79" s="19">
        <v>1</v>
      </c>
      <c r="AD79" s="19">
        <v>1</v>
      </c>
      <c r="AE79" s="19">
        <v>1</v>
      </c>
      <c r="AF79" s="19">
        <v>1</v>
      </c>
      <c r="AG79" s="19">
        <v>1</v>
      </c>
      <c r="AH79" s="19">
        <v>1</v>
      </c>
      <c r="AI79" s="19">
        <v>1</v>
      </c>
      <c r="AJ79" s="19">
        <v>1</v>
      </c>
      <c r="AK79" s="19">
        <v>1</v>
      </c>
      <c r="AL79" s="19">
        <v>1</v>
      </c>
      <c r="AM79" s="19">
        <v>1</v>
      </c>
      <c r="AN79" s="19">
        <v>1</v>
      </c>
      <c r="AO79" s="19">
        <v>1</v>
      </c>
    </row>
    <row r="80" spans="1:41">
      <c r="A80" s="34">
        <v>3126</v>
      </c>
      <c r="B80" s="20">
        <v>1</v>
      </c>
      <c r="C80" s="19">
        <v>0.96721311475409832</v>
      </c>
      <c r="D80" s="19">
        <v>1</v>
      </c>
      <c r="E80" s="19">
        <v>1</v>
      </c>
      <c r="F80" s="19">
        <v>0.97540983606557374</v>
      </c>
      <c r="G80" s="19">
        <v>1</v>
      </c>
      <c r="H80" s="19">
        <v>0.9098360655737705</v>
      </c>
      <c r="I80" s="19">
        <v>1</v>
      </c>
      <c r="J80" s="19">
        <v>1</v>
      </c>
      <c r="K80" s="19">
        <v>1</v>
      </c>
      <c r="L80" s="19">
        <v>1</v>
      </c>
      <c r="M80" s="19">
        <v>1</v>
      </c>
      <c r="N80" s="19">
        <v>0.98360655737704916</v>
      </c>
      <c r="O80" s="19">
        <v>1</v>
      </c>
      <c r="P80" s="19">
        <v>1</v>
      </c>
      <c r="Q80" s="19">
        <v>1</v>
      </c>
      <c r="R80" s="19">
        <v>1</v>
      </c>
      <c r="S80" s="19">
        <v>1</v>
      </c>
      <c r="T80" s="19">
        <v>1</v>
      </c>
      <c r="U80" s="19">
        <v>1</v>
      </c>
      <c r="V80" s="19">
        <v>1</v>
      </c>
      <c r="W80" s="19">
        <v>0.98333333333333328</v>
      </c>
      <c r="X80" s="19">
        <v>0.9</v>
      </c>
      <c r="Y80" s="19">
        <v>1</v>
      </c>
      <c r="Z80" s="19">
        <v>1</v>
      </c>
      <c r="AA80" s="19">
        <v>0.96666666666666667</v>
      </c>
      <c r="AB80" s="19">
        <v>1</v>
      </c>
      <c r="AC80" s="19">
        <v>1</v>
      </c>
      <c r="AD80" s="19">
        <v>1</v>
      </c>
      <c r="AE80" s="19">
        <v>1</v>
      </c>
      <c r="AF80" s="19">
        <v>1</v>
      </c>
      <c r="AG80" s="19">
        <v>1</v>
      </c>
      <c r="AH80" s="19">
        <v>1</v>
      </c>
      <c r="AI80" s="19">
        <v>1</v>
      </c>
      <c r="AJ80" s="19">
        <v>1</v>
      </c>
      <c r="AK80" s="19">
        <v>1</v>
      </c>
      <c r="AL80" s="19">
        <v>1</v>
      </c>
      <c r="AM80" s="19">
        <v>1</v>
      </c>
      <c r="AN80" s="19">
        <v>1</v>
      </c>
      <c r="AO80" s="19">
        <v>0.97499999999999998</v>
      </c>
    </row>
    <row r="81" spans="1:41">
      <c r="A81" s="34">
        <v>3166</v>
      </c>
      <c r="B81" s="20">
        <v>1</v>
      </c>
      <c r="C81" s="19">
        <v>0.99180327868852458</v>
      </c>
      <c r="D81" s="19">
        <v>1</v>
      </c>
      <c r="E81" s="19">
        <v>0.99180327868852458</v>
      </c>
      <c r="F81" s="19">
        <v>1</v>
      </c>
      <c r="G81" s="19">
        <v>1</v>
      </c>
      <c r="H81" s="19">
        <v>0.99180327868852458</v>
      </c>
      <c r="I81" s="19">
        <v>0.98360655737704916</v>
      </c>
      <c r="J81" s="19">
        <v>1</v>
      </c>
      <c r="K81" s="19">
        <v>1</v>
      </c>
      <c r="L81" s="19">
        <v>1</v>
      </c>
      <c r="M81" s="19">
        <v>1</v>
      </c>
      <c r="N81" s="19">
        <v>1</v>
      </c>
      <c r="O81" s="19">
        <v>1</v>
      </c>
      <c r="P81" s="19">
        <v>1</v>
      </c>
      <c r="Q81" s="19">
        <v>1</v>
      </c>
      <c r="R81" s="19">
        <v>1</v>
      </c>
      <c r="S81" s="19">
        <v>1</v>
      </c>
      <c r="T81" s="19">
        <v>0.99180327868852458</v>
      </c>
      <c r="U81" s="19">
        <v>0.99180327868852458</v>
      </c>
      <c r="V81" s="19">
        <v>1</v>
      </c>
      <c r="W81" s="19">
        <v>1</v>
      </c>
      <c r="X81" s="19">
        <v>1</v>
      </c>
      <c r="Y81" s="19">
        <v>0.9916666666666667</v>
      </c>
      <c r="Z81" s="19">
        <v>1</v>
      </c>
      <c r="AA81" s="19">
        <v>0.98333333333333328</v>
      </c>
      <c r="AB81" s="19">
        <v>0.9916666666666667</v>
      </c>
      <c r="AC81" s="19">
        <v>1</v>
      </c>
      <c r="AD81" s="19">
        <v>1</v>
      </c>
      <c r="AE81" s="19">
        <v>1</v>
      </c>
      <c r="AF81" s="19">
        <v>1</v>
      </c>
      <c r="AG81" s="19">
        <v>1</v>
      </c>
      <c r="AH81" s="19">
        <v>1</v>
      </c>
      <c r="AI81" s="19">
        <v>1</v>
      </c>
      <c r="AJ81" s="19">
        <v>1</v>
      </c>
      <c r="AK81" s="19">
        <v>1</v>
      </c>
      <c r="AL81" s="19">
        <v>1</v>
      </c>
      <c r="AM81" s="19">
        <v>1</v>
      </c>
      <c r="AN81" s="19">
        <v>1</v>
      </c>
      <c r="AO81" s="19">
        <v>1</v>
      </c>
    </row>
    <row r="82" spans="1:41">
      <c r="A82" s="34">
        <v>3167</v>
      </c>
      <c r="B82" s="20">
        <v>1</v>
      </c>
      <c r="C82" s="19">
        <v>1</v>
      </c>
      <c r="D82" s="19">
        <v>1</v>
      </c>
      <c r="E82" s="19">
        <v>1</v>
      </c>
      <c r="F82" s="19">
        <v>1</v>
      </c>
      <c r="G82" s="19">
        <v>1</v>
      </c>
      <c r="H82" s="19">
        <v>1</v>
      </c>
      <c r="I82" s="19">
        <v>1</v>
      </c>
      <c r="J82" s="19">
        <v>1</v>
      </c>
      <c r="K82" s="19">
        <v>1</v>
      </c>
      <c r="L82" s="19">
        <v>1</v>
      </c>
      <c r="M82" s="19">
        <v>1</v>
      </c>
      <c r="N82" s="19">
        <v>1</v>
      </c>
      <c r="O82" s="19">
        <v>1</v>
      </c>
      <c r="P82" s="19">
        <v>1</v>
      </c>
      <c r="Q82" s="19">
        <v>1</v>
      </c>
      <c r="R82" s="19">
        <v>1</v>
      </c>
      <c r="S82" s="19">
        <v>1</v>
      </c>
      <c r="T82" s="19">
        <v>1</v>
      </c>
      <c r="U82" s="19">
        <v>1</v>
      </c>
      <c r="V82" s="19">
        <v>1</v>
      </c>
      <c r="W82" s="19">
        <v>1</v>
      </c>
      <c r="X82" s="19">
        <v>1</v>
      </c>
      <c r="Y82" s="19">
        <v>1</v>
      </c>
      <c r="Z82" s="19">
        <v>1</v>
      </c>
      <c r="AA82" s="19">
        <v>1</v>
      </c>
      <c r="AB82" s="19">
        <v>1</v>
      </c>
      <c r="AC82" s="19">
        <v>1</v>
      </c>
      <c r="AD82" s="19">
        <v>1</v>
      </c>
      <c r="AE82" s="19">
        <v>1</v>
      </c>
      <c r="AF82" s="19">
        <v>1</v>
      </c>
      <c r="AG82" s="19">
        <v>0.9916666666666667</v>
      </c>
      <c r="AH82" s="19">
        <v>1</v>
      </c>
      <c r="AI82" s="19">
        <v>1</v>
      </c>
      <c r="AJ82" s="19">
        <v>1</v>
      </c>
      <c r="AK82" s="19">
        <v>1</v>
      </c>
      <c r="AL82" s="19">
        <v>1</v>
      </c>
      <c r="AM82" s="19">
        <v>1</v>
      </c>
      <c r="AN82" s="19">
        <v>1</v>
      </c>
      <c r="AO82" s="19">
        <v>1</v>
      </c>
    </row>
    <row r="83" spans="1:41">
      <c r="A83" s="34">
        <v>3231</v>
      </c>
      <c r="B83" s="20">
        <v>1</v>
      </c>
      <c r="C83" s="19">
        <v>1</v>
      </c>
      <c r="D83" s="19">
        <v>0.91803278688524592</v>
      </c>
      <c r="E83" s="19">
        <v>0.99180327868852458</v>
      </c>
      <c r="F83" s="19">
        <v>1</v>
      </c>
      <c r="G83" s="19">
        <v>1</v>
      </c>
      <c r="H83" s="19">
        <v>1</v>
      </c>
      <c r="I83" s="19">
        <v>1</v>
      </c>
      <c r="J83" s="19">
        <v>1</v>
      </c>
      <c r="K83" s="19">
        <v>1</v>
      </c>
      <c r="L83" s="19">
        <v>1</v>
      </c>
      <c r="M83" s="19">
        <v>1</v>
      </c>
      <c r="N83" s="19">
        <v>1</v>
      </c>
      <c r="O83" s="19">
        <v>0.81967213114754101</v>
      </c>
      <c r="P83" s="19">
        <v>1</v>
      </c>
      <c r="Q83" s="19">
        <v>1</v>
      </c>
      <c r="R83" s="19">
        <v>1</v>
      </c>
      <c r="S83" s="19">
        <v>1</v>
      </c>
      <c r="T83" s="19">
        <v>1</v>
      </c>
      <c r="U83" s="19">
        <v>1</v>
      </c>
      <c r="V83" s="19">
        <v>1</v>
      </c>
      <c r="W83" s="19">
        <v>0.97499999999999998</v>
      </c>
      <c r="X83" s="19">
        <v>0.90833333333333333</v>
      </c>
      <c r="Y83" s="19">
        <v>1</v>
      </c>
      <c r="Z83" s="19">
        <v>1</v>
      </c>
      <c r="AA83" s="19">
        <v>1</v>
      </c>
      <c r="AB83" s="19">
        <v>1</v>
      </c>
      <c r="AC83" s="19">
        <v>1</v>
      </c>
      <c r="AD83" s="19">
        <v>1</v>
      </c>
      <c r="AE83" s="19">
        <v>1</v>
      </c>
      <c r="AF83" s="19">
        <v>1</v>
      </c>
      <c r="AG83" s="19">
        <v>1</v>
      </c>
      <c r="AH83" s="19">
        <v>1</v>
      </c>
      <c r="AI83" s="19">
        <v>0.9916666666666667</v>
      </c>
      <c r="AJ83" s="19">
        <v>1</v>
      </c>
      <c r="AK83" s="19">
        <v>1</v>
      </c>
      <c r="AL83" s="19">
        <v>1</v>
      </c>
      <c r="AM83" s="19">
        <v>0.9916666666666667</v>
      </c>
      <c r="AN83" s="19">
        <v>1</v>
      </c>
      <c r="AO83" s="19">
        <v>1</v>
      </c>
    </row>
    <row r="84" spans="1:41">
      <c r="A84" s="34">
        <v>3254</v>
      </c>
      <c r="B84" s="20">
        <v>1</v>
      </c>
      <c r="C84" s="19">
        <v>1</v>
      </c>
      <c r="D84" s="19">
        <v>1</v>
      </c>
      <c r="E84" s="19">
        <v>1</v>
      </c>
      <c r="F84" s="19">
        <v>0.75409836065573765</v>
      </c>
      <c r="G84" s="19">
        <v>1</v>
      </c>
      <c r="H84" s="19">
        <v>1</v>
      </c>
      <c r="I84" s="19">
        <v>0.98360655737704916</v>
      </c>
      <c r="J84" s="19">
        <v>0.94262295081967218</v>
      </c>
      <c r="K84" s="19">
        <v>1</v>
      </c>
      <c r="L84" s="19">
        <v>1</v>
      </c>
      <c r="M84" s="19">
        <v>1</v>
      </c>
      <c r="N84" s="19">
        <v>1</v>
      </c>
      <c r="O84" s="19">
        <v>0.97540983606557374</v>
      </c>
      <c r="P84" s="19">
        <v>0.99180327868852458</v>
      </c>
      <c r="Q84" s="19">
        <v>1</v>
      </c>
      <c r="R84" s="19">
        <v>0.96721311475409832</v>
      </c>
      <c r="S84" s="19">
        <v>1</v>
      </c>
      <c r="T84" s="19">
        <v>0.98360655737704916</v>
      </c>
      <c r="U84" s="19">
        <v>0.98360655737704916</v>
      </c>
      <c r="V84" s="19">
        <v>1</v>
      </c>
      <c r="W84" s="19">
        <v>1</v>
      </c>
      <c r="X84" s="19">
        <v>1</v>
      </c>
      <c r="Y84" s="19">
        <v>1</v>
      </c>
      <c r="Z84" s="19">
        <v>1</v>
      </c>
      <c r="AA84" s="19">
        <v>1</v>
      </c>
      <c r="AB84" s="19">
        <v>0.7416666666666667</v>
      </c>
      <c r="AC84" s="19">
        <v>1</v>
      </c>
      <c r="AD84" s="19">
        <v>1</v>
      </c>
      <c r="AE84" s="19">
        <v>1</v>
      </c>
      <c r="AF84" s="19">
        <v>1</v>
      </c>
      <c r="AG84" s="19">
        <v>1</v>
      </c>
      <c r="AH84" s="19">
        <v>1</v>
      </c>
      <c r="AI84" s="19">
        <v>1</v>
      </c>
      <c r="AJ84" s="19">
        <v>1</v>
      </c>
      <c r="AK84" s="19">
        <v>0.98333333333333328</v>
      </c>
      <c r="AL84" s="19">
        <v>0.99173553719008267</v>
      </c>
      <c r="AM84" s="19">
        <v>0.9916666666666667</v>
      </c>
      <c r="AN84" s="19">
        <v>1</v>
      </c>
      <c r="AO84" s="19">
        <v>1</v>
      </c>
    </row>
    <row r="85" spans="1:41">
      <c r="A85" s="34">
        <v>3287</v>
      </c>
      <c r="B85" s="20">
        <v>1</v>
      </c>
      <c r="C85" s="19">
        <v>1</v>
      </c>
      <c r="D85" s="19">
        <v>1</v>
      </c>
      <c r="E85" s="19">
        <v>1</v>
      </c>
      <c r="F85" s="19">
        <v>1</v>
      </c>
      <c r="G85" s="19">
        <v>1</v>
      </c>
      <c r="H85" s="19">
        <v>1</v>
      </c>
      <c r="I85" s="19">
        <v>0.99180327868852458</v>
      </c>
      <c r="J85" s="19">
        <v>1</v>
      </c>
      <c r="K85" s="19">
        <v>1</v>
      </c>
      <c r="L85" s="19">
        <v>1</v>
      </c>
      <c r="M85" s="19">
        <v>1</v>
      </c>
      <c r="N85" s="19">
        <v>1</v>
      </c>
      <c r="O85" s="19">
        <v>0.98360655737704916</v>
      </c>
      <c r="P85" s="19">
        <v>0.98360655737704916</v>
      </c>
      <c r="Q85" s="19">
        <v>1</v>
      </c>
      <c r="R85" s="19">
        <v>1</v>
      </c>
      <c r="S85" s="19">
        <v>1</v>
      </c>
      <c r="T85" s="19">
        <v>1</v>
      </c>
      <c r="U85" s="19">
        <v>1</v>
      </c>
      <c r="V85" s="19">
        <v>1</v>
      </c>
      <c r="W85" s="19">
        <v>1</v>
      </c>
      <c r="X85" s="19">
        <v>0.9916666666666667</v>
      </c>
      <c r="Y85" s="19">
        <v>1</v>
      </c>
      <c r="Z85" s="19">
        <v>1</v>
      </c>
      <c r="AA85" s="19">
        <v>1</v>
      </c>
      <c r="AB85" s="19">
        <v>1</v>
      </c>
      <c r="AC85" s="19">
        <v>1</v>
      </c>
      <c r="AD85" s="19">
        <v>1</v>
      </c>
      <c r="AE85" s="19">
        <v>1</v>
      </c>
      <c r="AF85" s="19">
        <v>1</v>
      </c>
      <c r="AG85" s="19">
        <v>1</v>
      </c>
      <c r="AH85" s="19">
        <v>1</v>
      </c>
      <c r="AI85" s="19">
        <v>1</v>
      </c>
      <c r="AJ85" s="19">
        <v>1</v>
      </c>
      <c r="AK85" s="19">
        <v>1</v>
      </c>
      <c r="AL85" s="19">
        <v>1</v>
      </c>
      <c r="AM85" s="19">
        <v>1</v>
      </c>
      <c r="AN85" s="19">
        <v>1</v>
      </c>
      <c r="AO85" s="19">
        <v>1</v>
      </c>
    </row>
    <row r="86" spans="1:41">
      <c r="A86" s="34">
        <v>3366</v>
      </c>
      <c r="B86" s="20">
        <v>1</v>
      </c>
      <c r="C86" s="19">
        <v>1</v>
      </c>
      <c r="D86" s="19">
        <v>1</v>
      </c>
      <c r="E86" s="19">
        <v>0.99180327868852458</v>
      </c>
      <c r="F86" s="19">
        <v>1</v>
      </c>
      <c r="G86" s="19">
        <v>1</v>
      </c>
      <c r="H86" s="19">
        <v>0.95901639344262291</v>
      </c>
      <c r="I86" s="19">
        <v>1</v>
      </c>
      <c r="J86" s="19">
        <v>1</v>
      </c>
      <c r="K86" s="19">
        <v>1</v>
      </c>
      <c r="L86" s="19">
        <v>1</v>
      </c>
      <c r="M86" s="19">
        <v>1</v>
      </c>
      <c r="N86" s="19">
        <v>1</v>
      </c>
      <c r="O86" s="19">
        <v>1</v>
      </c>
      <c r="P86" s="19">
        <v>1</v>
      </c>
      <c r="Q86" s="19">
        <v>1</v>
      </c>
      <c r="R86" s="19">
        <v>1</v>
      </c>
      <c r="S86" s="19">
        <v>1</v>
      </c>
      <c r="T86" s="19">
        <v>1</v>
      </c>
      <c r="U86" s="19">
        <v>1</v>
      </c>
      <c r="V86" s="19">
        <v>1</v>
      </c>
      <c r="W86" s="19">
        <v>1</v>
      </c>
      <c r="X86" s="19">
        <v>0.9916666666666667</v>
      </c>
      <c r="Y86" s="19">
        <v>1</v>
      </c>
      <c r="Z86" s="19">
        <v>0.99173553719008267</v>
      </c>
      <c r="AA86" s="19">
        <v>1</v>
      </c>
      <c r="AB86" s="19">
        <v>1</v>
      </c>
      <c r="AC86" s="19">
        <v>1</v>
      </c>
      <c r="AD86" s="19">
        <v>1</v>
      </c>
      <c r="AE86" s="19">
        <v>1</v>
      </c>
      <c r="AF86" s="19">
        <v>1</v>
      </c>
      <c r="AG86" s="19">
        <v>1</v>
      </c>
      <c r="AH86" s="19">
        <v>1</v>
      </c>
      <c r="AI86" s="19">
        <v>1</v>
      </c>
      <c r="AJ86" s="19">
        <v>1</v>
      </c>
      <c r="AK86" s="19">
        <v>1</v>
      </c>
      <c r="AL86" s="19">
        <v>0.99173553719008267</v>
      </c>
      <c r="AM86" s="19">
        <v>1</v>
      </c>
      <c r="AN86" s="19">
        <v>0.96666666666666667</v>
      </c>
      <c r="AO86" s="19">
        <v>1</v>
      </c>
    </row>
    <row r="87" spans="1:41">
      <c r="A87" s="34">
        <v>3484</v>
      </c>
      <c r="B87" s="20">
        <v>1</v>
      </c>
      <c r="C87" s="19">
        <v>1</v>
      </c>
      <c r="D87" s="19">
        <v>0.74590163934426235</v>
      </c>
      <c r="E87" s="19">
        <v>1</v>
      </c>
      <c r="F87" s="19">
        <v>0.73770491803278693</v>
      </c>
      <c r="G87" s="19">
        <v>0.98360655737704916</v>
      </c>
      <c r="H87" s="19">
        <v>1</v>
      </c>
      <c r="I87" s="19">
        <v>0.99180327868852458</v>
      </c>
      <c r="J87" s="19">
        <v>1</v>
      </c>
      <c r="K87" s="19">
        <v>1</v>
      </c>
      <c r="L87" s="19">
        <v>1</v>
      </c>
      <c r="M87" s="19">
        <v>1</v>
      </c>
      <c r="N87" s="19">
        <v>1</v>
      </c>
      <c r="O87" s="19">
        <v>0.98360655737704916</v>
      </c>
      <c r="P87" s="19">
        <v>1</v>
      </c>
      <c r="Q87" s="19">
        <v>0.80327868852459017</v>
      </c>
      <c r="R87" s="19">
        <v>0.99180327868852458</v>
      </c>
      <c r="S87" s="19">
        <v>1</v>
      </c>
      <c r="T87" s="19">
        <v>0.99180327868852458</v>
      </c>
      <c r="U87" s="19">
        <v>1</v>
      </c>
      <c r="V87" s="19">
        <v>1</v>
      </c>
      <c r="W87" s="19">
        <v>1</v>
      </c>
      <c r="X87" s="19">
        <v>1</v>
      </c>
      <c r="Y87" s="19">
        <v>1</v>
      </c>
      <c r="Z87" s="19">
        <v>1</v>
      </c>
      <c r="AA87" s="19">
        <v>0.9916666666666667</v>
      </c>
      <c r="AB87" s="19">
        <v>0.75</v>
      </c>
      <c r="AC87" s="19">
        <v>0.98333333333333328</v>
      </c>
      <c r="AD87" s="19">
        <v>1</v>
      </c>
      <c r="AE87" s="19">
        <v>0.7416666666666667</v>
      </c>
      <c r="AF87" s="19">
        <v>0.9916666666666667</v>
      </c>
      <c r="AG87" s="19">
        <v>1</v>
      </c>
      <c r="AH87" s="19">
        <v>1</v>
      </c>
      <c r="AI87" s="19">
        <v>1</v>
      </c>
      <c r="AJ87" s="19">
        <v>0.9916666666666667</v>
      </c>
      <c r="AK87" s="19">
        <v>0.93333333333333335</v>
      </c>
      <c r="AL87" s="19">
        <v>0.99173553719008267</v>
      </c>
      <c r="AM87" s="19">
        <v>1</v>
      </c>
      <c r="AN87" s="19">
        <v>1</v>
      </c>
      <c r="AO87" s="19">
        <v>1</v>
      </c>
    </row>
    <row r="88" spans="1:41">
      <c r="A88" s="34">
        <v>3513</v>
      </c>
      <c r="B88" s="20">
        <v>1</v>
      </c>
      <c r="C88" s="19">
        <v>1</v>
      </c>
      <c r="D88" s="19">
        <v>1</v>
      </c>
      <c r="E88" s="19">
        <v>0.99180327868852458</v>
      </c>
      <c r="F88" s="19">
        <v>0.99180327868852458</v>
      </c>
      <c r="G88" s="19">
        <v>1</v>
      </c>
      <c r="H88" s="19">
        <v>1</v>
      </c>
      <c r="I88" s="19">
        <v>1</v>
      </c>
      <c r="J88" s="19">
        <v>1</v>
      </c>
      <c r="K88" s="19">
        <v>1</v>
      </c>
      <c r="L88" s="19">
        <v>1</v>
      </c>
      <c r="M88" s="19">
        <v>1</v>
      </c>
      <c r="N88" s="19">
        <v>1</v>
      </c>
      <c r="O88" s="19">
        <v>1</v>
      </c>
      <c r="P88" s="19">
        <v>1</v>
      </c>
      <c r="Q88" s="19">
        <v>0.92622950819672134</v>
      </c>
      <c r="R88" s="19">
        <v>1</v>
      </c>
      <c r="S88" s="19">
        <v>1</v>
      </c>
      <c r="T88" s="19">
        <v>0.99180327868852458</v>
      </c>
      <c r="U88" s="19">
        <v>1</v>
      </c>
      <c r="V88" s="19">
        <v>1</v>
      </c>
      <c r="W88" s="19">
        <v>0.95833333333333337</v>
      </c>
      <c r="X88" s="19">
        <v>1</v>
      </c>
      <c r="Y88" s="19">
        <v>1</v>
      </c>
      <c r="Z88" s="19">
        <v>0.97520661157024791</v>
      </c>
      <c r="AA88" s="19">
        <v>0.9916666666666667</v>
      </c>
      <c r="AB88" s="19">
        <v>1</v>
      </c>
      <c r="AC88" s="19">
        <v>1</v>
      </c>
      <c r="AD88" s="19">
        <v>0.95867768595041325</v>
      </c>
      <c r="AE88" s="19">
        <v>1</v>
      </c>
      <c r="AF88" s="19">
        <v>1</v>
      </c>
      <c r="AG88" s="19">
        <v>1</v>
      </c>
      <c r="AH88" s="19">
        <v>1</v>
      </c>
      <c r="AI88" s="19">
        <v>1</v>
      </c>
      <c r="AJ88" s="19">
        <v>1</v>
      </c>
      <c r="AK88" s="19">
        <v>1</v>
      </c>
      <c r="AL88" s="19">
        <v>1</v>
      </c>
      <c r="AM88" s="19">
        <v>0.9916666666666667</v>
      </c>
      <c r="AN88" s="19">
        <v>1</v>
      </c>
      <c r="AO88" s="19">
        <v>1</v>
      </c>
    </row>
    <row r="89" spans="1:41">
      <c r="A89" s="34">
        <v>3552</v>
      </c>
      <c r="B89" s="20">
        <v>0.99180327868852458</v>
      </c>
      <c r="C89" s="19">
        <v>1</v>
      </c>
      <c r="D89" s="19">
        <v>1</v>
      </c>
      <c r="E89" s="19">
        <v>1</v>
      </c>
      <c r="F89" s="19">
        <v>1</v>
      </c>
      <c r="G89" s="19">
        <v>1</v>
      </c>
      <c r="H89" s="19">
        <v>1</v>
      </c>
      <c r="I89" s="19">
        <v>1</v>
      </c>
      <c r="J89" s="19">
        <v>1</v>
      </c>
      <c r="K89" s="19">
        <v>1</v>
      </c>
      <c r="L89" s="19">
        <v>1</v>
      </c>
      <c r="M89" s="19">
        <v>0.99180327868852458</v>
      </c>
      <c r="N89" s="19">
        <v>1</v>
      </c>
      <c r="O89" s="19">
        <v>1</v>
      </c>
      <c r="P89" s="19">
        <v>1</v>
      </c>
      <c r="Q89" s="19">
        <v>1</v>
      </c>
      <c r="R89" s="19">
        <v>1</v>
      </c>
      <c r="S89" s="19">
        <v>1</v>
      </c>
      <c r="T89" s="19">
        <v>1</v>
      </c>
      <c r="U89" s="19">
        <v>1</v>
      </c>
      <c r="V89" s="19">
        <v>1</v>
      </c>
      <c r="W89" s="19">
        <v>1</v>
      </c>
      <c r="X89" s="19">
        <v>0.8</v>
      </c>
      <c r="Y89" s="19">
        <v>1</v>
      </c>
      <c r="Z89" s="19">
        <v>1</v>
      </c>
      <c r="AA89" s="19">
        <v>1</v>
      </c>
      <c r="AB89" s="19">
        <v>1</v>
      </c>
      <c r="AC89" s="19">
        <v>1</v>
      </c>
      <c r="AD89" s="19">
        <v>1</v>
      </c>
      <c r="AE89" s="19">
        <v>1</v>
      </c>
      <c r="AF89" s="19">
        <v>1</v>
      </c>
      <c r="AG89" s="19">
        <v>1</v>
      </c>
      <c r="AH89" s="19">
        <v>1</v>
      </c>
      <c r="AI89" s="19">
        <v>0.9916666666666667</v>
      </c>
      <c r="AJ89" s="19">
        <v>0.9916666666666667</v>
      </c>
      <c r="AK89" s="19">
        <v>1</v>
      </c>
      <c r="AL89" s="19">
        <v>1</v>
      </c>
      <c r="AM89" s="19">
        <v>1</v>
      </c>
      <c r="AN89" s="19">
        <v>1</v>
      </c>
      <c r="AO89" s="19">
        <v>0.80833333333333335</v>
      </c>
    </row>
    <row r="90" spans="1:41">
      <c r="A90" s="34">
        <v>3623</v>
      </c>
      <c r="B90" s="20">
        <v>1</v>
      </c>
      <c r="C90" s="19">
        <v>1</v>
      </c>
      <c r="D90" s="19">
        <v>1</v>
      </c>
      <c r="E90" s="19">
        <v>1</v>
      </c>
      <c r="F90" s="19">
        <v>1</v>
      </c>
      <c r="G90" s="19">
        <v>0.98360655737704916</v>
      </c>
      <c r="H90" s="19">
        <v>1</v>
      </c>
      <c r="I90" s="19">
        <v>1</v>
      </c>
      <c r="J90" s="19">
        <v>1</v>
      </c>
      <c r="K90" s="19">
        <v>0.99180327868852458</v>
      </c>
      <c r="L90" s="19">
        <v>0.99180327868852458</v>
      </c>
      <c r="M90" s="19">
        <v>0.98360655737704916</v>
      </c>
      <c r="N90" s="19">
        <v>1</v>
      </c>
      <c r="O90" s="19">
        <v>1</v>
      </c>
      <c r="P90" s="19">
        <v>1</v>
      </c>
      <c r="Q90" s="19">
        <v>0.99180327868852458</v>
      </c>
      <c r="R90" s="19">
        <v>1</v>
      </c>
      <c r="S90" s="19">
        <v>1</v>
      </c>
      <c r="T90" s="19">
        <v>1</v>
      </c>
      <c r="U90" s="19">
        <v>1</v>
      </c>
      <c r="V90" s="19">
        <v>1</v>
      </c>
      <c r="W90" s="19">
        <v>1</v>
      </c>
      <c r="X90" s="19">
        <v>1</v>
      </c>
      <c r="Y90" s="19">
        <v>1</v>
      </c>
      <c r="Z90" s="19">
        <v>1</v>
      </c>
      <c r="AA90" s="19">
        <v>1</v>
      </c>
      <c r="AB90" s="19">
        <v>1</v>
      </c>
      <c r="AC90" s="19">
        <v>0.9916666666666667</v>
      </c>
      <c r="AD90" s="19">
        <v>1</v>
      </c>
      <c r="AE90" s="19">
        <v>0.98333333333333328</v>
      </c>
      <c r="AF90" s="19">
        <v>0.9916666666666667</v>
      </c>
      <c r="AG90" s="19">
        <v>0.9916666666666667</v>
      </c>
      <c r="AH90" s="19">
        <v>1</v>
      </c>
      <c r="AI90" s="19">
        <v>1</v>
      </c>
      <c r="AJ90" s="19">
        <v>1</v>
      </c>
      <c r="AK90" s="19">
        <v>1</v>
      </c>
      <c r="AL90" s="19">
        <v>1</v>
      </c>
      <c r="AM90" s="19">
        <v>1</v>
      </c>
      <c r="AN90" s="19">
        <v>0.9916666666666667</v>
      </c>
      <c r="AO90" s="19">
        <v>1</v>
      </c>
    </row>
    <row r="91" spans="1:41">
      <c r="A91" s="34">
        <v>3631</v>
      </c>
      <c r="B91" s="20">
        <v>1</v>
      </c>
      <c r="C91" s="19">
        <v>1</v>
      </c>
      <c r="D91" s="19">
        <v>0.98360655737704916</v>
      </c>
      <c r="E91" s="19">
        <v>1</v>
      </c>
      <c r="F91" s="19">
        <v>0.97540983606557374</v>
      </c>
      <c r="G91" s="19">
        <v>1</v>
      </c>
      <c r="H91" s="19">
        <v>1</v>
      </c>
      <c r="I91" s="19">
        <v>1</v>
      </c>
      <c r="J91" s="19">
        <v>1</v>
      </c>
      <c r="K91" s="19">
        <v>1</v>
      </c>
      <c r="L91" s="19">
        <v>1</v>
      </c>
      <c r="M91" s="19">
        <v>1</v>
      </c>
      <c r="N91" s="19">
        <v>1</v>
      </c>
      <c r="O91" s="19">
        <v>1</v>
      </c>
      <c r="P91" s="19">
        <v>1</v>
      </c>
      <c r="Q91" s="19">
        <v>1</v>
      </c>
      <c r="R91" s="19">
        <v>1</v>
      </c>
      <c r="S91" s="19">
        <v>0.99180327868852458</v>
      </c>
      <c r="T91" s="19">
        <v>0.89344262295081966</v>
      </c>
      <c r="U91" s="19">
        <v>0.9098360655737705</v>
      </c>
      <c r="V91" s="19">
        <v>1</v>
      </c>
      <c r="W91" s="19">
        <v>0.9916666666666667</v>
      </c>
      <c r="X91" s="19">
        <v>0.97499999999999998</v>
      </c>
      <c r="Y91" s="19">
        <v>1</v>
      </c>
      <c r="Z91" s="19">
        <v>1</v>
      </c>
      <c r="AA91" s="19">
        <v>1</v>
      </c>
      <c r="AB91" s="19">
        <v>0.98333333333333328</v>
      </c>
      <c r="AC91" s="19">
        <v>1</v>
      </c>
      <c r="AD91" s="19">
        <v>1</v>
      </c>
      <c r="AE91" s="19">
        <v>1</v>
      </c>
      <c r="AF91" s="19">
        <v>1</v>
      </c>
      <c r="AG91" s="19">
        <v>1</v>
      </c>
      <c r="AH91" s="19">
        <v>1</v>
      </c>
      <c r="AI91" s="19">
        <v>1</v>
      </c>
      <c r="AJ91" s="19">
        <v>1</v>
      </c>
      <c r="AK91" s="19">
        <v>1</v>
      </c>
      <c r="AL91" s="19">
        <v>0.95041322314049592</v>
      </c>
      <c r="AM91" s="19">
        <v>1</v>
      </c>
      <c r="AN91" s="19">
        <v>1</v>
      </c>
      <c r="AO91" s="19">
        <v>1</v>
      </c>
    </row>
    <row r="92" spans="1:41">
      <c r="A92" s="34">
        <v>3639</v>
      </c>
      <c r="B92" s="20">
        <v>1</v>
      </c>
      <c r="C92" s="19">
        <v>1</v>
      </c>
      <c r="D92" s="19">
        <v>1</v>
      </c>
      <c r="E92" s="19">
        <v>1</v>
      </c>
      <c r="F92" s="19">
        <v>0.74590163934426235</v>
      </c>
      <c r="G92" s="19">
        <v>1</v>
      </c>
      <c r="H92" s="19">
        <v>0.74590163934426235</v>
      </c>
      <c r="I92" s="19">
        <v>1</v>
      </c>
      <c r="J92" s="19">
        <v>1</v>
      </c>
      <c r="K92" s="19">
        <v>1</v>
      </c>
      <c r="L92" s="19">
        <v>1</v>
      </c>
      <c r="M92" s="19">
        <v>1</v>
      </c>
      <c r="N92" s="19">
        <v>1</v>
      </c>
      <c r="O92" s="19">
        <v>0.99180327868852458</v>
      </c>
      <c r="P92" s="19">
        <v>0.97540983606557374</v>
      </c>
      <c r="Q92" s="19">
        <v>1</v>
      </c>
      <c r="R92" s="19">
        <v>1</v>
      </c>
      <c r="S92" s="19">
        <v>1</v>
      </c>
      <c r="T92" s="19">
        <v>1</v>
      </c>
      <c r="U92" s="19">
        <v>0.94262295081967218</v>
      </c>
      <c r="V92" s="19">
        <v>1</v>
      </c>
      <c r="W92" s="19">
        <v>1</v>
      </c>
      <c r="X92" s="19">
        <v>1</v>
      </c>
      <c r="Y92" s="19">
        <v>1</v>
      </c>
      <c r="Z92" s="19">
        <v>1</v>
      </c>
      <c r="AA92" s="19">
        <v>0.7416666666666667</v>
      </c>
      <c r="AB92" s="19">
        <v>0.76666666666666672</v>
      </c>
      <c r="AC92" s="19">
        <v>1</v>
      </c>
      <c r="AD92" s="19">
        <v>1</v>
      </c>
      <c r="AE92" s="19">
        <v>1</v>
      </c>
      <c r="AF92" s="19">
        <v>0.9916666666666667</v>
      </c>
      <c r="AG92" s="19">
        <v>1</v>
      </c>
      <c r="AH92" s="19">
        <v>1</v>
      </c>
      <c r="AI92" s="19">
        <v>1</v>
      </c>
      <c r="AJ92" s="19">
        <v>0.98333333333333328</v>
      </c>
      <c r="AK92" s="19">
        <v>1</v>
      </c>
      <c r="AL92" s="19">
        <v>1</v>
      </c>
      <c r="AM92" s="19">
        <v>1</v>
      </c>
      <c r="AN92" s="19">
        <v>1</v>
      </c>
      <c r="AO92" s="19">
        <v>1</v>
      </c>
    </row>
    <row r="93" spans="1:41">
      <c r="A93" s="34">
        <v>3660</v>
      </c>
      <c r="B93" s="20">
        <v>1</v>
      </c>
      <c r="C93" s="19">
        <v>1</v>
      </c>
      <c r="D93" s="19">
        <v>0.95901639344262291</v>
      </c>
      <c r="E93" s="19">
        <v>1</v>
      </c>
      <c r="F93" s="19">
        <v>1</v>
      </c>
      <c r="G93" s="19">
        <v>1</v>
      </c>
      <c r="H93" s="19">
        <v>1</v>
      </c>
      <c r="I93" s="19">
        <v>0.96721311475409832</v>
      </c>
      <c r="J93" s="19">
        <v>1</v>
      </c>
      <c r="K93" s="19">
        <v>1</v>
      </c>
      <c r="L93" s="19">
        <v>1</v>
      </c>
      <c r="M93" s="19">
        <v>1</v>
      </c>
      <c r="N93" s="19">
        <v>1</v>
      </c>
      <c r="O93" s="19">
        <v>1</v>
      </c>
      <c r="P93" s="19">
        <v>1</v>
      </c>
      <c r="Q93" s="19">
        <v>1</v>
      </c>
      <c r="R93" s="19">
        <v>1</v>
      </c>
      <c r="S93" s="19">
        <v>1</v>
      </c>
      <c r="T93" s="19">
        <v>1</v>
      </c>
      <c r="U93" s="19">
        <v>0.72950819672131151</v>
      </c>
      <c r="V93" s="19">
        <v>1</v>
      </c>
      <c r="W93" s="19">
        <v>1</v>
      </c>
      <c r="X93" s="19">
        <v>0.95833333333333337</v>
      </c>
      <c r="Y93" s="19">
        <v>1</v>
      </c>
      <c r="Z93" s="19">
        <v>1</v>
      </c>
      <c r="AA93" s="19">
        <v>1</v>
      </c>
      <c r="AB93" s="19">
        <v>1</v>
      </c>
      <c r="AC93" s="19">
        <v>1</v>
      </c>
      <c r="AD93" s="19">
        <v>1</v>
      </c>
      <c r="AE93" s="19">
        <v>1</v>
      </c>
      <c r="AF93" s="19">
        <v>1</v>
      </c>
      <c r="AG93" s="19">
        <v>1</v>
      </c>
      <c r="AH93" s="19">
        <v>1</v>
      </c>
      <c r="AI93" s="19">
        <v>1</v>
      </c>
      <c r="AJ93" s="19">
        <v>1</v>
      </c>
      <c r="AK93" s="19">
        <v>1</v>
      </c>
      <c r="AL93" s="19">
        <v>1</v>
      </c>
      <c r="AM93" s="19">
        <v>1</v>
      </c>
      <c r="AN93" s="19">
        <v>1</v>
      </c>
      <c r="AO93" s="19">
        <v>0.90833333333333333</v>
      </c>
    </row>
    <row r="94" spans="1:41">
      <c r="A94" s="34">
        <v>3668</v>
      </c>
      <c r="B94" s="20">
        <v>0.99180327868852458</v>
      </c>
      <c r="C94" s="19">
        <v>1</v>
      </c>
      <c r="D94" s="19">
        <v>1</v>
      </c>
      <c r="E94" s="19">
        <v>1</v>
      </c>
      <c r="F94" s="19">
        <v>1</v>
      </c>
      <c r="G94" s="19">
        <v>1</v>
      </c>
      <c r="H94" s="19">
        <v>1</v>
      </c>
      <c r="I94" s="19">
        <v>1</v>
      </c>
      <c r="J94" s="19">
        <v>1</v>
      </c>
      <c r="K94" s="19">
        <v>1</v>
      </c>
      <c r="L94" s="19">
        <v>1</v>
      </c>
      <c r="M94" s="19">
        <v>1</v>
      </c>
      <c r="N94" s="19">
        <v>1</v>
      </c>
      <c r="O94" s="19">
        <v>1</v>
      </c>
      <c r="P94" s="19">
        <v>1</v>
      </c>
      <c r="Q94" s="19">
        <v>1</v>
      </c>
      <c r="R94" s="19">
        <v>1</v>
      </c>
      <c r="S94" s="19">
        <v>1</v>
      </c>
      <c r="T94" s="19">
        <v>1</v>
      </c>
      <c r="U94" s="19">
        <v>1</v>
      </c>
      <c r="V94" s="19">
        <v>1</v>
      </c>
      <c r="W94" s="19">
        <v>1</v>
      </c>
      <c r="X94" s="19">
        <v>1</v>
      </c>
      <c r="Y94" s="19">
        <v>1</v>
      </c>
      <c r="Z94" s="19">
        <v>1</v>
      </c>
      <c r="AA94" s="19">
        <v>1</v>
      </c>
      <c r="AB94" s="19">
        <v>1</v>
      </c>
      <c r="AC94" s="19">
        <v>1</v>
      </c>
      <c r="AD94" s="19">
        <v>1</v>
      </c>
      <c r="AE94" s="19">
        <v>1</v>
      </c>
      <c r="AF94" s="19">
        <v>1</v>
      </c>
      <c r="AG94" s="19">
        <v>1</v>
      </c>
      <c r="AH94" s="19">
        <v>0.99173553719008267</v>
      </c>
      <c r="AI94" s="19">
        <v>1</v>
      </c>
      <c r="AJ94" s="19">
        <v>1</v>
      </c>
      <c r="AK94" s="19">
        <v>1</v>
      </c>
      <c r="AL94" s="19">
        <v>1</v>
      </c>
      <c r="AM94" s="19">
        <v>1</v>
      </c>
      <c r="AN94" s="19">
        <v>1</v>
      </c>
      <c r="AO94" s="19">
        <v>1</v>
      </c>
    </row>
    <row r="95" spans="1:41">
      <c r="A95" s="34">
        <v>3730</v>
      </c>
      <c r="B95" s="20">
        <v>1</v>
      </c>
      <c r="C95" s="19">
        <v>1</v>
      </c>
      <c r="D95" s="19">
        <v>1</v>
      </c>
      <c r="E95" s="19">
        <v>1</v>
      </c>
      <c r="F95" s="19">
        <v>1</v>
      </c>
      <c r="G95" s="19">
        <v>0.96721311475409832</v>
      </c>
      <c r="H95" s="19">
        <v>1</v>
      </c>
      <c r="I95" s="19">
        <v>1</v>
      </c>
      <c r="J95" s="19">
        <v>1</v>
      </c>
      <c r="K95" s="19">
        <v>1</v>
      </c>
      <c r="L95" s="19">
        <v>1</v>
      </c>
      <c r="M95" s="19">
        <v>1</v>
      </c>
      <c r="N95" s="19">
        <v>1</v>
      </c>
      <c r="O95" s="19">
        <v>0.95081967213114749</v>
      </c>
      <c r="P95" s="19">
        <v>1</v>
      </c>
      <c r="Q95" s="19">
        <v>0.99180327868852458</v>
      </c>
      <c r="R95" s="19">
        <v>1</v>
      </c>
      <c r="S95" s="19">
        <v>1</v>
      </c>
      <c r="T95" s="19">
        <v>1</v>
      </c>
      <c r="U95" s="19">
        <v>0.92622950819672134</v>
      </c>
      <c r="V95" s="19">
        <v>1</v>
      </c>
      <c r="W95" s="19">
        <v>1</v>
      </c>
      <c r="X95" s="19">
        <v>1</v>
      </c>
      <c r="Y95" s="19">
        <v>1</v>
      </c>
      <c r="Z95" s="19">
        <v>0.99173553719008267</v>
      </c>
      <c r="AA95" s="19">
        <v>1</v>
      </c>
      <c r="AB95" s="19">
        <v>1</v>
      </c>
      <c r="AC95" s="19">
        <v>1</v>
      </c>
      <c r="AD95" s="19">
        <v>1</v>
      </c>
      <c r="AE95" s="19">
        <v>1</v>
      </c>
      <c r="AF95" s="19">
        <v>0.98333333333333328</v>
      </c>
      <c r="AG95" s="19">
        <v>1</v>
      </c>
      <c r="AH95" s="19">
        <v>1</v>
      </c>
      <c r="AI95" s="19">
        <v>1</v>
      </c>
      <c r="AJ95" s="19">
        <v>1</v>
      </c>
      <c r="AK95" s="19">
        <v>1</v>
      </c>
      <c r="AL95" s="19">
        <v>1</v>
      </c>
      <c r="AM95" s="19">
        <v>1</v>
      </c>
      <c r="AN95" s="19">
        <v>1</v>
      </c>
      <c r="AO95" s="19">
        <v>1</v>
      </c>
    </row>
    <row r="96" spans="1:41">
      <c r="A96" s="34">
        <v>3761</v>
      </c>
      <c r="B96" s="20">
        <v>1</v>
      </c>
      <c r="C96" s="19">
        <v>1</v>
      </c>
      <c r="D96" s="19">
        <v>0.85245901639344257</v>
      </c>
      <c r="E96" s="19">
        <v>1</v>
      </c>
      <c r="F96" s="19">
        <v>1</v>
      </c>
      <c r="G96" s="19">
        <v>1</v>
      </c>
      <c r="H96" s="19">
        <v>1</v>
      </c>
      <c r="I96" s="19">
        <v>1</v>
      </c>
      <c r="J96" s="19">
        <v>1</v>
      </c>
      <c r="K96" s="19">
        <v>1</v>
      </c>
      <c r="L96" s="19">
        <v>1</v>
      </c>
      <c r="M96" s="19">
        <v>1</v>
      </c>
      <c r="N96" s="19">
        <v>1</v>
      </c>
      <c r="O96" s="19">
        <v>1</v>
      </c>
      <c r="P96" s="19">
        <v>1</v>
      </c>
      <c r="Q96" s="19">
        <v>1</v>
      </c>
      <c r="R96" s="19">
        <v>1</v>
      </c>
      <c r="S96" s="19">
        <v>1</v>
      </c>
      <c r="T96" s="19">
        <v>1</v>
      </c>
      <c r="U96" s="19">
        <v>1</v>
      </c>
      <c r="V96" s="19">
        <v>1</v>
      </c>
      <c r="W96" s="19">
        <v>1</v>
      </c>
      <c r="X96" s="19">
        <v>0.98333333333333328</v>
      </c>
      <c r="Y96" s="19">
        <v>1</v>
      </c>
      <c r="Z96" s="19">
        <v>1</v>
      </c>
      <c r="AA96" s="19">
        <v>0.9916666666666667</v>
      </c>
      <c r="AB96" s="19">
        <v>1</v>
      </c>
      <c r="AC96" s="19">
        <v>1</v>
      </c>
      <c r="AD96" s="19">
        <v>1</v>
      </c>
      <c r="AE96" s="19">
        <v>1</v>
      </c>
      <c r="AF96" s="19">
        <v>1</v>
      </c>
      <c r="AG96" s="19">
        <v>1</v>
      </c>
      <c r="AH96" s="19">
        <v>1</v>
      </c>
      <c r="AI96" s="19">
        <v>1</v>
      </c>
      <c r="AJ96" s="19">
        <v>1</v>
      </c>
      <c r="AK96" s="19">
        <v>1</v>
      </c>
      <c r="AL96" s="19">
        <v>1</v>
      </c>
      <c r="AM96" s="19">
        <v>1</v>
      </c>
      <c r="AN96" s="19">
        <v>1</v>
      </c>
      <c r="AO96" s="19">
        <v>1</v>
      </c>
    </row>
    <row r="97" spans="1:41">
      <c r="A97" s="34">
        <v>3811</v>
      </c>
      <c r="B97" s="20">
        <v>1</v>
      </c>
      <c r="C97" s="19">
        <v>1</v>
      </c>
      <c r="D97" s="19">
        <v>0.98360655737704916</v>
      </c>
      <c r="E97" s="19">
        <v>1</v>
      </c>
      <c r="F97" s="19">
        <v>1</v>
      </c>
      <c r="G97" s="19">
        <v>0.99180327868852458</v>
      </c>
      <c r="H97" s="19">
        <v>1</v>
      </c>
      <c r="I97" s="19">
        <v>0.94262295081967218</v>
      </c>
      <c r="J97" s="19">
        <v>1</v>
      </c>
      <c r="K97" s="19">
        <v>1</v>
      </c>
      <c r="L97" s="19">
        <v>1</v>
      </c>
      <c r="M97" s="19">
        <v>1</v>
      </c>
      <c r="N97" s="19">
        <v>0.97540983606557374</v>
      </c>
      <c r="O97" s="19">
        <v>1</v>
      </c>
      <c r="P97" s="19">
        <v>1</v>
      </c>
      <c r="Q97" s="19">
        <v>1</v>
      </c>
      <c r="R97" s="19">
        <v>1</v>
      </c>
      <c r="S97" s="19">
        <v>1</v>
      </c>
      <c r="T97" s="19">
        <v>1</v>
      </c>
      <c r="U97" s="19">
        <v>0.97540983606557374</v>
      </c>
      <c r="V97" s="19">
        <v>1</v>
      </c>
      <c r="W97" s="19">
        <v>1</v>
      </c>
      <c r="X97" s="19">
        <v>1</v>
      </c>
      <c r="Y97" s="19">
        <v>1</v>
      </c>
      <c r="Z97" s="19">
        <v>1</v>
      </c>
      <c r="AA97" s="19">
        <v>1</v>
      </c>
      <c r="AB97" s="19">
        <v>1</v>
      </c>
      <c r="AC97" s="19">
        <v>1</v>
      </c>
      <c r="AD97" s="19">
        <v>1</v>
      </c>
      <c r="AE97" s="19">
        <v>1</v>
      </c>
      <c r="AF97" s="19">
        <v>1</v>
      </c>
      <c r="AG97" s="19">
        <v>1</v>
      </c>
      <c r="AH97" s="19">
        <v>1</v>
      </c>
      <c r="AI97" s="19">
        <v>1</v>
      </c>
      <c r="AJ97" s="19">
        <v>1</v>
      </c>
      <c r="AK97" s="19">
        <v>1</v>
      </c>
      <c r="AL97" s="19">
        <v>1</v>
      </c>
      <c r="AM97" s="19">
        <v>1</v>
      </c>
      <c r="AN97" s="19">
        <v>1</v>
      </c>
      <c r="AO97" s="19">
        <v>1</v>
      </c>
    </row>
    <row r="98" spans="1:41">
      <c r="A98" s="34">
        <v>3821</v>
      </c>
      <c r="B98" s="20">
        <v>0.90163934426229508</v>
      </c>
      <c r="C98" s="19">
        <v>1</v>
      </c>
      <c r="D98" s="19">
        <v>1</v>
      </c>
      <c r="E98" s="19">
        <v>0.98360655737704916</v>
      </c>
      <c r="F98" s="19">
        <v>1</v>
      </c>
      <c r="G98" s="19">
        <v>0.98360655737704916</v>
      </c>
      <c r="H98" s="19">
        <v>0.94262295081967218</v>
      </c>
      <c r="I98" s="19">
        <v>0.96721311475409832</v>
      </c>
      <c r="J98" s="19">
        <v>1</v>
      </c>
      <c r="K98" s="19">
        <v>0.9098360655737705</v>
      </c>
      <c r="L98" s="19">
        <v>0.97540983606557374</v>
      </c>
      <c r="M98" s="19">
        <v>0.95901639344262291</v>
      </c>
      <c r="N98" s="19">
        <v>0.97540983606557374</v>
      </c>
      <c r="O98" s="19">
        <v>0.98360655737704916</v>
      </c>
      <c r="P98" s="19">
        <v>1</v>
      </c>
      <c r="Q98" s="19">
        <v>0.98360655737704916</v>
      </c>
      <c r="R98" s="19">
        <v>0.93442622950819676</v>
      </c>
      <c r="S98" s="19">
        <v>1</v>
      </c>
      <c r="T98" s="19">
        <v>0.95081967213114749</v>
      </c>
      <c r="U98" s="19">
        <v>1</v>
      </c>
      <c r="V98" s="19">
        <v>0.96694214876033058</v>
      </c>
      <c r="W98" s="19">
        <v>0.98333333333333328</v>
      </c>
      <c r="X98" s="19">
        <v>1</v>
      </c>
      <c r="Y98" s="19">
        <v>1</v>
      </c>
      <c r="Z98" s="19">
        <v>1</v>
      </c>
      <c r="AA98" s="19">
        <v>0.97499999999999998</v>
      </c>
      <c r="AB98" s="19">
        <v>0.97499999999999998</v>
      </c>
      <c r="AC98" s="19">
        <v>0.96666666666666667</v>
      </c>
      <c r="AD98" s="19">
        <v>1</v>
      </c>
      <c r="AE98" s="19">
        <v>0.9916666666666667</v>
      </c>
      <c r="AF98" s="19">
        <v>1</v>
      </c>
      <c r="AG98" s="19">
        <v>1</v>
      </c>
      <c r="AH98" s="19">
        <v>1</v>
      </c>
      <c r="AI98" s="19">
        <v>0.96666666666666667</v>
      </c>
      <c r="AJ98" s="19">
        <v>1</v>
      </c>
      <c r="AK98" s="19">
        <v>1</v>
      </c>
      <c r="AL98" s="19">
        <v>1</v>
      </c>
      <c r="AM98" s="19">
        <v>1</v>
      </c>
      <c r="AN98" s="19">
        <v>1</v>
      </c>
      <c r="AO98" s="19">
        <v>1</v>
      </c>
    </row>
    <row r="99" spans="1:41">
      <c r="A99" s="34">
        <v>3946</v>
      </c>
      <c r="B99" s="20">
        <v>1</v>
      </c>
      <c r="C99" s="19">
        <v>1</v>
      </c>
      <c r="D99" s="19">
        <v>0.70491803278688525</v>
      </c>
      <c r="E99" s="19">
        <v>1</v>
      </c>
      <c r="F99" s="19">
        <v>1</v>
      </c>
      <c r="G99" s="19">
        <v>1</v>
      </c>
      <c r="H99" s="19">
        <v>0.97540983606557374</v>
      </c>
      <c r="I99" s="19">
        <v>0.99180327868852458</v>
      </c>
      <c r="J99" s="19">
        <v>1</v>
      </c>
      <c r="K99" s="19">
        <v>1</v>
      </c>
      <c r="L99" s="19">
        <v>1</v>
      </c>
      <c r="M99" s="19">
        <v>1</v>
      </c>
      <c r="N99" s="19">
        <v>1</v>
      </c>
      <c r="O99" s="19">
        <v>1</v>
      </c>
      <c r="P99" s="19">
        <v>1</v>
      </c>
      <c r="Q99" s="19">
        <v>1</v>
      </c>
      <c r="R99" s="19">
        <v>1</v>
      </c>
      <c r="S99" s="19">
        <v>0.90163934426229508</v>
      </c>
      <c r="T99" s="19">
        <v>1</v>
      </c>
      <c r="U99" s="19">
        <v>1</v>
      </c>
      <c r="V99" s="19">
        <v>0.99173553719008267</v>
      </c>
      <c r="W99" s="19">
        <v>0.95833333333333337</v>
      </c>
      <c r="X99" s="19">
        <v>0.79166666666666663</v>
      </c>
      <c r="Y99" s="19">
        <v>1</v>
      </c>
      <c r="Z99" s="19">
        <v>0.99173553719008267</v>
      </c>
      <c r="AA99" s="19">
        <v>0.98333333333333328</v>
      </c>
      <c r="AB99" s="19">
        <v>0.9916666666666667</v>
      </c>
      <c r="AC99" s="19">
        <v>1</v>
      </c>
      <c r="AD99" s="19">
        <v>1</v>
      </c>
      <c r="AE99" s="19">
        <v>1</v>
      </c>
      <c r="AF99" s="19">
        <v>0.9916666666666667</v>
      </c>
      <c r="AG99" s="19">
        <v>1</v>
      </c>
      <c r="AH99" s="19">
        <v>1</v>
      </c>
      <c r="AI99" s="19">
        <v>1</v>
      </c>
      <c r="AJ99" s="19">
        <v>1</v>
      </c>
      <c r="AK99" s="19">
        <v>1</v>
      </c>
      <c r="AL99" s="19">
        <v>1</v>
      </c>
      <c r="AM99" s="19">
        <v>1</v>
      </c>
      <c r="AN99" s="19">
        <v>0.95</v>
      </c>
      <c r="AO99" s="19">
        <v>0.9916666666666667</v>
      </c>
    </row>
    <row r="100" spans="1:41">
      <c r="A100" s="34">
        <v>3987</v>
      </c>
      <c r="B100" s="20">
        <v>1</v>
      </c>
      <c r="C100" s="19">
        <v>1</v>
      </c>
      <c r="D100" s="19">
        <v>1</v>
      </c>
      <c r="E100" s="19">
        <v>1</v>
      </c>
      <c r="F100" s="19">
        <v>1</v>
      </c>
      <c r="G100" s="19">
        <v>1</v>
      </c>
      <c r="H100" s="19">
        <v>1</v>
      </c>
      <c r="I100" s="19">
        <v>0.97540983606557374</v>
      </c>
      <c r="J100" s="19">
        <v>1</v>
      </c>
      <c r="K100" s="19">
        <v>1</v>
      </c>
      <c r="L100" s="19">
        <v>1</v>
      </c>
      <c r="M100" s="19">
        <v>1</v>
      </c>
      <c r="N100" s="19">
        <v>1</v>
      </c>
      <c r="O100" s="19">
        <v>1</v>
      </c>
      <c r="P100" s="19">
        <v>1</v>
      </c>
      <c r="Q100" s="19">
        <v>1</v>
      </c>
      <c r="R100" s="19">
        <v>1</v>
      </c>
      <c r="S100" s="19">
        <v>1</v>
      </c>
      <c r="T100" s="19">
        <v>1</v>
      </c>
      <c r="U100" s="19">
        <v>1</v>
      </c>
      <c r="V100" s="19">
        <v>1</v>
      </c>
      <c r="W100" s="19">
        <v>1</v>
      </c>
      <c r="X100" s="19">
        <v>0.9916666666666667</v>
      </c>
      <c r="Y100" s="19">
        <v>1</v>
      </c>
      <c r="Z100" s="19">
        <v>1</v>
      </c>
      <c r="AA100" s="19">
        <v>1</v>
      </c>
      <c r="AB100" s="19">
        <v>1</v>
      </c>
      <c r="AC100" s="19">
        <v>0.96666666666666667</v>
      </c>
      <c r="AD100" s="19">
        <v>1</v>
      </c>
      <c r="AE100" s="19">
        <v>1</v>
      </c>
      <c r="AF100" s="19">
        <v>1</v>
      </c>
      <c r="AG100" s="19">
        <v>1</v>
      </c>
      <c r="AH100" s="19">
        <v>1</v>
      </c>
      <c r="AI100" s="19">
        <v>1</v>
      </c>
      <c r="AJ100" s="19">
        <v>1</v>
      </c>
      <c r="AK100" s="19">
        <v>1</v>
      </c>
      <c r="AL100" s="19">
        <v>1</v>
      </c>
      <c r="AM100" s="19">
        <v>1</v>
      </c>
      <c r="AN100" s="19">
        <v>1</v>
      </c>
      <c r="AO100" s="19">
        <v>1</v>
      </c>
    </row>
    <row r="101" spans="1:41">
      <c r="A101" s="34">
        <v>4024</v>
      </c>
      <c r="B101" s="20">
        <v>0.93442622950819676</v>
      </c>
      <c r="C101" s="19">
        <v>0.95081967213114749</v>
      </c>
      <c r="D101" s="19">
        <v>0.87704918032786883</v>
      </c>
      <c r="E101" s="19">
        <v>1</v>
      </c>
      <c r="F101" s="19">
        <v>1</v>
      </c>
      <c r="G101" s="19">
        <v>1</v>
      </c>
      <c r="H101" s="19">
        <v>1</v>
      </c>
      <c r="I101" s="19">
        <v>1</v>
      </c>
      <c r="J101" s="19">
        <v>1</v>
      </c>
      <c r="K101" s="19">
        <v>1</v>
      </c>
      <c r="L101" s="19">
        <v>1</v>
      </c>
      <c r="M101" s="19">
        <v>1</v>
      </c>
      <c r="N101" s="19">
        <v>1</v>
      </c>
      <c r="O101" s="19">
        <v>1</v>
      </c>
      <c r="P101" s="19">
        <v>0.90163934426229508</v>
      </c>
      <c r="Q101" s="19">
        <v>1</v>
      </c>
      <c r="R101" s="19">
        <v>1</v>
      </c>
      <c r="S101" s="19">
        <v>1</v>
      </c>
      <c r="T101" s="19">
        <v>1</v>
      </c>
      <c r="U101" s="19">
        <v>1</v>
      </c>
      <c r="V101" s="19">
        <v>0.97520661157024791</v>
      </c>
      <c r="W101" s="19">
        <v>0.9916666666666667</v>
      </c>
      <c r="X101" s="19">
        <v>0.8</v>
      </c>
      <c r="Y101" s="19">
        <v>1</v>
      </c>
      <c r="Z101" s="19">
        <v>0.98347107438016534</v>
      </c>
      <c r="AA101" s="19">
        <v>0.90833333333333333</v>
      </c>
      <c r="AB101" s="19">
        <v>0.98333333333333328</v>
      </c>
      <c r="AC101" s="19">
        <v>1</v>
      </c>
      <c r="AD101" s="19">
        <v>1</v>
      </c>
      <c r="AE101" s="19">
        <v>1</v>
      </c>
      <c r="AF101" s="19">
        <v>0.97499999999999998</v>
      </c>
      <c r="AG101" s="19">
        <v>1</v>
      </c>
      <c r="AH101" s="19">
        <v>0.98347107438016534</v>
      </c>
      <c r="AI101" s="19">
        <v>0.96666666666666667</v>
      </c>
      <c r="AJ101" s="19">
        <v>0.93333333333333335</v>
      </c>
      <c r="AK101" s="19">
        <v>0.93333333333333335</v>
      </c>
      <c r="AL101" s="19">
        <v>1</v>
      </c>
      <c r="AM101" s="19">
        <v>1</v>
      </c>
      <c r="AN101" s="19">
        <v>1</v>
      </c>
      <c r="AO101" s="19">
        <v>1</v>
      </c>
    </row>
    <row r="102" spans="1:41">
      <c r="A102" s="34">
        <v>4104</v>
      </c>
      <c r="B102" s="20">
        <v>1</v>
      </c>
      <c r="C102" s="19">
        <v>1</v>
      </c>
      <c r="D102" s="19">
        <v>1</v>
      </c>
      <c r="E102" s="19">
        <v>1</v>
      </c>
      <c r="F102" s="19">
        <v>1</v>
      </c>
      <c r="G102" s="19">
        <v>1</v>
      </c>
      <c r="H102" s="19">
        <v>1</v>
      </c>
      <c r="I102" s="19">
        <v>1</v>
      </c>
      <c r="J102" s="19">
        <v>1</v>
      </c>
      <c r="K102" s="19">
        <v>1</v>
      </c>
      <c r="L102" s="19">
        <v>1</v>
      </c>
      <c r="M102" s="19">
        <v>1</v>
      </c>
      <c r="N102" s="19">
        <v>1</v>
      </c>
      <c r="O102" s="19">
        <v>1</v>
      </c>
      <c r="P102" s="19">
        <v>1</v>
      </c>
      <c r="Q102" s="19">
        <v>1</v>
      </c>
      <c r="R102" s="19">
        <v>1</v>
      </c>
      <c r="S102" s="19">
        <v>1</v>
      </c>
      <c r="T102" s="19">
        <v>1</v>
      </c>
      <c r="U102" s="19">
        <v>1</v>
      </c>
      <c r="V102" s="19">
        <v>1</v>
      </c>
      <c r="W102" s="19">
        <v>1</v>
      </c>
      <c r="X102" s="19">
        <v>1</v>
      </c>
      <c r="Y102" s="19">
        <v>1</v>
      </c>
      <c r="Z102" s="19">
        <v>1</v>
      </c>
      <c r="AA102" s="19">
        <v>1</v>
      </c>
      <c r="AB102" s="19">
        <v>1</v>
      </c>
      <c r="AC102" s="19">
        <v>1</v>
      </c>
      <c r="AD102" s="19">
        <v>1</v>
      </c>
      <c r="AE102" s="19">
        <v>1</v>
      </c>
      <c r="AF102" s="19">
        <v>1</v>
      </c>
      <c r="AG102" s="19">
        <v>1</v>
      </c>
      <c r="AH102" s="19">
        <v>1</v>
      </c>
      <c r="AI102" s="19">
        <v>1</v>
      </c>
      <c r="AJ102" s="19">
        <v>1</v>
      </c>
      <c r="AK102" s="19">
        <v>1</v>
      </c>
      <c r="AL102" s="19">
        <v>1</v>
      </c>
      <c r="AM102" s="19">
        <v>1</v>
      </c>
      <c r="AN102" s="19">
        <v>1</v>
      </c>
      <c r="AO102" s="19">
        <v>1</v>
      </c>
    </row>
    <row r="103" spans="1:41">
      <c r="A103" s="34">
        <v>4225</v>
      </c>
      <c r="B103" s="20">
        <v>0.95081967213114749</v>
      </c>
      <c r="C103" s="19">
        <v>0.95081967213114749</v>
      </c>
      <c r="D103" s="19">
        <v>0.95081967213114749</v>
      </c>
      <c r="E103" s="19">
        <v>0.94262295081967218</v>
      </c>
      <c r="F103" s="19">
        <v>0.99180327868852458</v>
      </c>
      <c r="G103" s="19">
        <v>0.96721311475409832</v>
      </c>
      <c r="H103" s="19">
        <v>0.95901639344262291</v>
      </c>
      <c r="I103" s="19">
        <v>0.92622950819672134</v>
      </c>
      <c r="J103" s="19">
        <v>0.79508196721311475</v>
      </c>
      <c r="K103" s="19">
        <v>0.70491803278688525</v>
      </c>
      <c r="L103" s="19">
        <v>1</v>
      </c>
      <c r="M103" s="19">
        <v>1</v>
      </c>
      <c r="N103" s="19">
        <v>1</v>
      </c>
      <c r="O103" s="19">
        <v>0.81147540983606559</v>
      </c>
      <c r="P103" s="19">
        <v>1</v>
      </c>
      <c r="Q103" s="19">
        <v>1</v>
      </c>
      <c r="R103" s="19">
        <v>1</v>
      </c>
      <c r="S103" s="19">
        <v>1</v>
      </c>
      <c r="T103" s="19">
        <v>1</v>
      </c>
      <c r="U103" s="19">
        <v>1</v>
      </c>
      <c r="V103" s="19">
        <v>0.95867768595041325</v>
      </c>
      <c r="W103" s="19">
        <v>0.95833333333333337</v>
      </c>
      <c r="X103" s="19">
        <v>0.89166666666666672</v>
      </c>
      <c r="Y103" s="19">
        <v>0.85</v>
      </c>
      <c r="Z103" s="19">
        <v>0.94214876033057848</v>
      </c>
      <c r="AA103" s="19">
        <v>0.78333333333333333</v>
      </c>
      <c r="AB103" s="19">
        <v>0.94166666666666665</v>
      </c>
      <c r="AC103" s="19">
        <v>0.79166666666666663</v>
      </c>
      <c r="AD103" s="19">
        <v>0.90082644628099173</v>
      </c>
      <c r="AE103" s="19">
        <v>1</v>
      </c>
      <c r="AF103" s="19">
        <v>1</v>
      </c>
      <c r="AG103" s="19">
        <v>1</v>
      </c>
      <c r="AH103" s="19">
        <v>1</v>
      </c>
      <c r="AI103" s="19">
        <v>1</v>
      </c>
      <c r="AJ103" s="19">
        <v>1</v>
      </c>
      <c r="AK103" s="19">
        <v>1</v>
      </c>
      <c r="AL103" s="19">
        <v>0.99173553719008267</v>
      </c>
      <c r="AM103" s="19">
        <v>1</v>
      </c>
      <c r="AN103" s="19">
        <v>1</v>
      </c>
      <c r="AO103" s="19">
        <v>0.85</v>
      </c>
    </row>
    <row r="104" spans="1:41">
      <c r="A104" s="34">
        <v>4271</v>
      </c>
      <c r="B104" s="20">
        <v>1</v>
      </c>
      <c r="C104" s="19">
        <v>1</v>
      </c>
      <c r="D104" s="19">
        <v>1</v>
      </c>
      <c r="E104" s="19">
        <v>1</v>
      </c>
      <c r="F104" s="19">
        <v>1</v>
      </c>
      <c r="G104" s="19">
        <v>1</v>
      </c>
      <c r="H104" s="19">
        <v>1</v>
      </c>
      <c r="I104" s="19">
        <v>0.97540983606557374</v>
      </c>
      <c r="J104" s="19">
        <v>1</v>
      </c>
      <c r="K104" s="19">
        <v>1</v>
      </c>
      <c r="L104" s="19">
        <v>1</v>
      </c>
      <c r="M104" s="19">
        <v>0.99180327868852458</v>
      </c>
      <c r="N104" s="19">
        <v>1</v>
      </c>
      <c r="O104" s="19">
        <v>1</v>
      </c>
      <c r="P104" s="19">
        <v>1</v>
      </c>
      <c r="Q104" s="19">
        <v>1</v>
      </c>
      <c r="R104" s="19">
        <v>1</v>
      </c>
      <c r="S104" s="19">
        <v>1</v>
      </c>
      <c r="T104" s="19">
        <v>1</v>
      </c>
      <c r="U104" s="19">
        <v>1</v>
      </c>
      <c r="V104" s="19">
        <v>1</v>
      </c>
      <c r="W104" s="19">
        <v>1</v>
      </c>
      <c r="X104" s="19">
        <v>0.8666666666666667</v>
      </c>
      <c r="Y104" s="19">
        <v>1</v>
      </c>
      <c r="Z104" s="19">
        <v>1</v>
      </c>
      <c r="AA104" s="19">
        <v>1</v>
      </c>
      <c r="AB104" s="19">
        <v>1</v>
      </c>
      <c r="AC104" s="19">
        <v>1</v>
      </c>
      <c r="AD104" s="19">
        <v>1</v>
      </c>
      <c r="AE104" s="19">
        <v>1</v>
      </c>
      <c r="AF104" s="19">
        <v>1</v>
      </c>
      <c r="AG104" s="19">
        <v>1</v>
      </c>
      <c r="AH104" s="19">
        <v>1</v>
      </c>
      <c r="AI104" s="19">
        <v>1</v>
      </c>
      <c r="AJ104" s="19">
        <v>1</v>
      </c>
      <c r="AK104" s="19">
        <v>1</v>
      </c>
      <c r="AL104" s="19">
        <v>1</v>
      </c>
      <c r="AM104" s="19">
        <v>1</v>
      </c>
      <c r="AN104" s="19">
        <v>0.96666666666666667</v>
      </c>
      <c r="AO104" s="19">
        <v>0.97499999999999998</v>
      </c>
    </row>
    <row r="105" spans="1:41">
      <c r="A105" s="34">
        <v>4280</v>
      </c>
      <c r="B105" s="20">
        <v>1</v>
      </c>
      <c r="C105" s="19">
        <v>1</v>
      </c>
      <c r="D105" s="19">
        <v>1</v>
      </c>
      <c r="E105" s="19">
        <v>1</v>
      </c>
      <c r="F105" s="19">
        <v>0.75409836065573765</v>
      </c>
      <c r="G105" s="19">
        <v>1</v>
      </c>
      <c r="H105" s="19">
        <v>1</v>
      </c>
      <c r="I105" s="19">
        <v>1</v>
      </c>
      <c r="J105" s="19">
        <v>0.99180327868852458</v>
      </c>
      <c r="K105" s="19">
        <v>1</v>
      </c>
      <c r="L105" s="19">
        <v>0.94262295081967218</v>
      </c>
      <c r="M105" s="19">
        <v>0.95901639344262291</v>
      </c>
      <c r="N105" s="19">
        <v>0.96721311475409832</v>
      </c>
      <c r="O105" s="19">
        <v>1</v>
      </c>
      <c r="P105" s="19">
        <v>0.66393442622950816</v>
      </c>
      <c r="Q105" s="19">
        <v>1</v>
      </c>
      <c r="R105" s="19">
        <v>1</v>
      </c>
      <c r="S105" s="19">
        <v>1</v>
      </c>
      <c r="T105" s="19">
        <v>0.99180327868852458</v>
      </c>
      <c r="U105" s="19">
        <v>1</v>
      </c>
      <c r="V105" s="19">
        <v>1</v>
      </c>
      <c r="W105" s="19">
        <v>1</v>
      </c>
      <c r="X105" s="19">
        <v>1</v>
      </c>
      <c r="Y105" s="19">
        <v>1</v>
      </c>
      <c r="Z105" s="19">
        <v>1</v>
      </c>
      <c r="AA105" s="19">
        <v>0.92500000000000004</v>
      </c>
      <c r="AB105" s="19">
        <v>0.9916666666666667</v>
      </c>
      <c r="AC105" s="19">
        <v>1</v>
      </c>
      <c r="AD105" s="19">
        <v>1</v>
      </c>
      <c r="AE105" s="19">
        <v>1</v>
      </c>
      <c r="AF105" s="19">
        <v>0.9916666666666667</v>
      </c>
      <c r="AG105" s="19">
        <v>0.9916666666666667</v>
      </c>
      <c r="AH105" s="19">
        <v>0.95867768595041325</v>
      </c>
      <c r="AI105" s="19">
        <v>1</v>
      </c>
      <c r="AJ105" s="19">
        <v>1</v>
      </c>
      <c r="AK105" s="19">
        <v>1</v>
      </c>
      <c r="AL105" s="19">
        <v>1</v>
      </c>
      <c r="AM105" s="19">
        <v>1</v>
      </c>
      <c r="AN105" s="19">
        <v>1</v>
      </c>
      <c r="AO105" s="19">
        <v>1</v>
      </c>
    </row>
    <row r="106" spans="1:41">
      <c r="A106" s="34">
        <v>4336</v>
      </c>
      <c r="B106" s="20">
        <v>1</v>
      </c>
      <c r="C106" s="19">
        <v>1</v>
      </c>
      <c r="D106" s="19">
        <v>1</v>
      </c>
      <c r="E106" s="19">
        <v>1</v>
      </c>
      <c r="F106" s="19">
        <v>1</v>
      </c>
      <c r="G106" s="19">
        <v>1</v>
      </c>
      <c r="H106" s="19">
        <v>1</v>
      </c>
      <c r="I106" s="19">
        <v>1</v>
      </c>
      <c r="J106" s="19">
        <v>1</v>
      </c>
      <c r="K106" s="19">
        <v>1</v>
      </c>
      <c r="L106" s="19">
        <v>1</v>
      </c>
      <c r="M106" s="19">
        <v>1</v>
      </c>
      <c r="N106" s="19">
        <v>1</v>
      </c>
      <c r="O106" s="19">
        <v>1</v>
      </c>
      <c r="P106" s="19">
        <v>1</v>
      </c>
      <c r="Q106" s="19">
        <v>1</v>
      </c>
      <c r="R106" s="19">
        <v>1</v>
      </c>
      <c r="S106" s="19">
        <v>1</v>
      </c>
      <c r="T106" s="19">
        <v>1</v>
      </c>
      <c r="U106" s="19">
        <v>0.99180327868852458</v>
      </c>
      <c r="V106" s="19">
        <v>1</v>
      </c>
      <c r="W106" s="19">
        <v>1</v>
      </c>
      <c r="X106" s="19">
        <v>0.9916666666666667</v>
      </c>
      <c r="Y106" s="19">
        <v>1</v>
      </c>
      <c r="Z106" s="19">
        <v>1</v>
      </c>
      <c r="AA106" s="19">
        <v>1</v>
      </c>
      <c r="AB106" s="19">
        <v>1</v>
      </c>
      <c r="AC106" s="19">
        <v>1</v>
      </c>
      <c r="AD106" s="19">
        <v>1</v>
      </c>
      <c r="AE106" s="19">
        <v>1</v>
      </c>
      <c r="AF106" s="19">
        <v>1</v>
      </c>
      <c r="AG106" s="19">
        <v>1</v>
      </c>
      <c r="AH106" s="19">
        <v>1</v>
      </c>
      <c r="AI106" s="19">
        <v>1</v>
      </c>
      <c r="AJ106" s="19">
        <v>1</v>
      </c>
      <c r="AK106" s="19">
        <v>1</v>
      </c>
      <c r="AL106" s="19">
        <v>1</v>
      </c>
      <c r="AM106" s="19">
        <v>1</v>
      </c>
      <c r="AN106" s="19">
        <v>1</v>
      </c>
      <c r="AO106" s="19">
        <v>0.9916666666666667</v>
      </c>
    </row>
    <row r="107" spans="1:41">
      <c r="A107" s="34">
        <v>4371</v>
      </c>
      <c r="B107" s="20">
        <v>1</v>
      </c>
      <c r="C107" s="19">
        <v>0.99180327868852458</v>
      </c>
      <c r="D107" s="19">
        <v>0.99180327868852458</v>
      </c>
      <c r="E107" s="19">
        <v>1</v>
      </c>
      <c r="F107" s="19">
        <v>0.99180327868852458</v>
      </c>
      <c r="G107" s="19">
        <v>0.98360655737704916</v>
      </c>
      <c r="H107" s="19">
        <v>1</v>
      </c>
      <c r="I107" s="19">
        <v>1</v>
      </c>
      <c r="J107" s="19">
        <v>0.99180327868852458</v>
      </c>
      <c r="K107" s="19">
        <v>1</v>
      </c>
      <c r="L107" s="19">
        <v>1</v>
      </c>
      <c r="M107" s="19">
        <v>1</v>
      </c>
      <c r="N107" s="19">
        <v>1</v>
      </c>
      <c r="O107" s="19">
        <v>1</v>
      </c>
      <c r="P107" s="19">
        <v>1</v>
      </c>
      <c r="Q107" s="19">
        <v>1</v>
      </c>
      <c r="R107" s="19">
        <v>0.97540983606557374</v>
      </c>
      <c r="S107" s="19">
        <v>1</v>
      </c>
      <c r="T107" s="19">
        <v>1</v>
      </c>
      <c r="U107" s="19">
        <v>1</v>
      </c>
      <c r="V107" s="19">
        <v>1</v>
      </c>
      <c r="W107" s="19">
        <v>0.9916666666666667</v>
      </c>
      <c r="X107" s="19">
        <v>0.9916666666666667</v>
      </c>
      <c r="Y107" s="19">
        <v>1</v>
      </c>
      <c r="Z107" s="19">
        <v>0.98347107438016534</v>
      </c>
      <c r="AA107" s="19">
        <v>1</v>
      </c>
      <c r="AB107" s="19">
        <v>0.9916666666666667</v>
      </c>
      <c r="AC107" s="19">
        <v>0.98333333333333328</v>
      </c>
      <c r="AD107" s="19">
        <v>1</v>
      </c>
      <c r="AE107" s="19">
        <v>1</v>
      </c>
      <c r="AF107" s="19">
        <v>1</v>
      </c>
      <c r="AG107" s="19">
        <v>1</v>
      </c>
      <c r="AH107" s="19">
        <v>1</v>
      </c>
      <c r="AI107" s="19">
        <v>1</v>
      </c>
      <c r="AJ107" s="19">
        <v>1</v>
      </c>
      <c r="AK107" s="19">
        <v>1</v>
      </c>
      <c r="AL107" s="19">
        <v>1</v>
      </c>
      <c r="AM107" s="19">
        <v>1</v>
      </c>
      <c r="AN107" s="19">
        <v>1</v>
      </c>
      <c r="AO107" s="19">
        <v>1</v>
      </c>
    </row>
    <row r="108" spans="1:41">
      <c r="A108" s="34">
        <v>4464</v>
      </c>
      <c r="B108" s="20">
        <v>1</v>
      </c>
      <c r="C108" s="19">
        <v>0.95901639344262291</v>
      </c>
      <c r="D108" s="19">
        <v>0.94262295081967218</v>
      </c>
      <c r="E108" s="19">
        <v>0.91803278688524592</v>
      </c>
      <c r="F108" s="19">
        <v>0.97540983606557374</v>
      </c>
      <c r="G108" s="19">
        <v>0.93442622950819676</v>
      </c>
      <c r="H108" s="19">
        <v>0.97540983606557374</v>
      </c>
      <c r="I108" s="19">
        <v>0.99180327868852458</v>
      </c>
      <c r="J108" s="19">
        <v>1</v>
      </c>
      <c r="K108" s="19">
        <v>1</v>
      </c>
      <c r="L108" s="19">
        <v>0.98360655737704916</v>
      </c>
      <c r="M108" s="19">
        <v>0.99180327868852458</v>
      </c>
      <c r="N108" s="19">
        <v>1</v>
      </c>
      <c r="O108" s="19">
        <v>1</v>
      </c>
      <c r="P108" s="19">
        <v>1</v>
      </c>
      <c r="Q108" s="19">
        <v>1</v>
      </c>
      <c r="R108" s="19">
        <v>0.98360655737704916</v>
      </c>
      <c r="S108" s="19">
        <v>1</v>
      </c>
      <c r="T108" s="19">
        <v>0.88524590163934425</v>
      </c>
      <c r="U108" s="19">
        <v>0.98360655737704916</v>
      </c>
      <c r="V108" s="19">
        <v>1</v>
      </c>
      <c r="W108" s="19">
        <v>0.81666666666666665</v>
      </c>
      <c r="X108" s="19">
        <v>0.98333333333333328</v>
      </c>
      <c r="Y108" s="19">
        <v>0.98333333333333328</v>
      </c>
      <c r="Z108" s="19">
        <v>0.99173553719008267</v>
      </c>
      <c r="AA108" s="19">
        <v>0.94166666666666665</v>
      </c>
      <c r="AB108" s="19">
        <v>0.96666666666666667</v>
      </c>
      <c r="AC108" s="19">
        <v>1</v>
      </c>
      <c r="AD108" s="19">
        <v>1</v>
      </c>
      <c r="AE108" s="19">
        <v>1</v>
      </c>
      <c r="AF108" s="19">
        <v>1</v>
      </c>
      <c r="AG108" s="19">
        <v>1</v>
      </c>
      <c r="AH108" s="19">
        <v>1</v>
      </c>
      <c r="AI108" s="19">
        <v>1</v>
      </c>
      <c r="AJ108" s="19">
        <v>1</v>
      </c>
      <c r="AK108" s="19">
        <v>1</v>
      </c>
      <c r="AL108" s="19">
        <v>1</v>
      </c>
      <c r="AM108" s="19">
        <v>0.96666666666666667</v>
      </c>
      <c r="AN108" s="19">
        <v>1</v>
      </c>
      <c r="AO108" s="19">
        <v>1</v>
      </c>
    </row>
    <row r="109" spans="1:41">
      <c r="A109" s="34">
        <v>4466</v>
      </c>
      <c r="B109" s="20">
        <v>1</v>
      </c>
      <c r="C109" s="19">
        <v>0.99180327868852458</v>
      </c>
      <c r="D109" s="19">
        <v>0.96721311475409832</v>
      </c>
      <c r="E109" s="19">
        <v>0.99180327868852458</v>
      </c>
      <c r="F109" s="19">
        <v>0.98360655737704916</v>
      </c>
      <c r="G109" s="19">
        <v>0.99180327868852458</v>
      </c>
      <c r="H109" s="19">
        <v>1</v>
      </c>
      <c r="I109" s="19">
        <v>1</v>
      </c>
      <c r="J109" s="19">
        <v>1</v>
      </c>
      <c r="K109" s="19">
        <v>1</v>
      </c>
      <c r="L109" s="19">
        <v>1</v>
      </c>
      <c r="M109" s="19">
        <v>1</v>
      </c>
      <c r="N109" s="19">
        <v>1</v>
      </c>
      <c r="O109" s="19">
        <v>0.98360655737704916</v>
      </c>
      <c r="P109" s="19">
        <v>1</v>
      </c>
      <c r="Q109" s="19">
        <v>1</v>
      </c>
      <c r="R109" s="19">
        <v>1</v>
      </c>
      <c r="S109" s="19">
        <v>1</v>
      </c>
      <c r="T109" s="19">
        <v>0.99180327868852458</v>
      </c>
      <c r="U109" s="19">
        <v>1</v>
      </c>
      <c r="V109" s="19">
        <v>1</v>
      </c>
      <c r="W109" s="19">
        <v>1</v>
      </c>
      <c r="X109" s="19">
        <v>0.96666666666666667</v>
      </c>
      <c r="Y109" s="19">
        <v>1</v>
      </c>
      <c r="Z109" s="19">
        <v>1</v>
      </c>
      <c r="AA109" s="19">
        <v>1</v>
      </c>
      <c r="AB109" s="19">
        <v>0.9916666666666667</v>
      </c>
      <c r="AC109" s="19">
        <v>1</v>
      </c>
      <c r="AD109" s="19">
        <v>1</v>
      </c>
      <c r="AE109" s="19">
        <v>1</v>
      </c>
      <c r="AF109" s="19">
        <v>1</v>
      </c>
      <c r="AG109" s="19">
        <v>1</v>
      </c>
      <c r="AH109" s="19">
        <v>0.98347107438016534</v>
      </c>
      <c r="AI109" s="19">
        <v>1</v>
      </c>
      <c r="AJ109" s="19">
        <v>1</v>
      </c>
      <c r="AK109" s="19">
        <v>1</v>
      </c>
      <c r="AL109" s="19">
        <v>1</v>
      </c>
      <c r="AM109" s="19">
        <v>1</v>
      </c>
      <c r="AN109" s="19">
        <v>1</v>
      </c>
      <c r="AO109" s="19">
        <v>1</v>
      </c>
    </row>
    <row r="110" spans="1:41">
      <c r="A110" s="34">
        <v>4501</v>
      </c>
      <c r="B110" s="20">
        <v>1</v>
      </c>
      <c r="C110" s="19">
        <v>1</v>
      </c>
      <c r="D110" s="19">
        <v>0.98360655737704916</v>
      </c>
      <c r="E110" s="19">
        <v>0.95081967213114749</v>
      </c>
      <c r="F110" s="19">
        <v>1</v>
      </c>
      <c r="G110" s="19">
        <v>0.92622950819672134</v>
      </c>
      <c r="H110" s="19">
        <v>0.95901639344262291</v>
      </c>
      <c r="I110" s="19">
        <v>0.98360655737704916</v>
      </c>
      <c r="J110" s="19">
        <v>1</v>
      </c>
      <c r="K110" s="19">
        <v>1</v>
      </c>
      <c r="L110" s="19">
        <v>1</v>
      </c>
      <c r="M110" s="19">
        <v>1</v>
      </c>
      <c r="N110" s="19">
        <v>1</v>
      </c>
      <c r="O110" s="19">
        <v>1</v>
      </c>
      <c r="P110" s="19">
        <v>1</v>
      </c>
      <c r="Q110" s="19">
        <v>0.93442622950819676</v>
      </c>
      <c r="R110" s="19">
        <v>1</v>
      </c>
      <c r="S110" s="19">
        <v>1</v>
      </c>
      <c r="T110" s="19">
        <v>1</v>
      </c>
      <c r="U110" s="19">
        <v>1</v>
      </c>
      <c r="V110" s="19">
        <v>0.66942148760330578</v>
      </c>
      <c r="W110" s="19">
        <v>0.9916666666666667</v>
      </c>
      <c r="X110" s="19">
        <v>1</v>
      </c>
      <c r="Y110" s="19">
        <v>1</v>
      </c>
      <c r="Z110" s="19">
        <v>1</v>
      </c>
      <c r="AA110" s="19">
        <v>0.9916666666666667</v>
      </c>
      <c r="AB110" s="19">
        <v>0.89166666666666672</v>
      </c>
      <c r="AC110" s="19">
        <v>1</v>
      </c>
      <c r="AD110" s="19">
        <v>1</v>
      </c>
      <c r="AE110" s="19">
        <v>1</v>
      </c>
      <c r="AF110" s="19">
        <v>1</v>
      </c>
      <c r="AG110" s="19">
        <v>1</v>
      </c>
      <c r="AH110" s="19">
        <v>0.98347107438016534</v>
      </c>
      <c r="AI110" s="19">
        <v>1</v>
      </c>
      <c r="AJ110" s="19">
        <v>1</v>
      </c>
      <c r="AK110" s="19">
        <v>0.9916666666666667</v>
      </c>
      <c r="AL110" s="19">
        <v>1</v>
      </c>
      <c r="AM110" s="19">
        <v>0.9916666666666667</v>
      </c>
      <c r="AN110" s="19">
        <v>1</v>
      </c>
      <c r="AO110" s="19">
        <v>1</v>
      </c>
    </row>
    <row r="111" spans="1:41">
      <c r="A111" s="34">
        <v>4625</v>
      </c>
      <c r="B111" s="20">
        <v>1</v>
      </c>
      <c r="C111" s="19">
        <v>1</v>
      </c>
      <c r="D111" s="19">
        <v>0.94262295081967218</v>
      </c>
      <c r="E111" s="19">
        <v>1</v>
      </c>
      <c r="F111" s="19">
        <v>1</v>
      </c>
      <c r="G111" s="19">
        <v>1</v>
      </c>
      <c r="H111" s="19">
        <v>1</v>
      </c>
      <c r="I111" s="19">
        <v>1</v>
      </c>
      <c r="J111" s="19">
        <v>1</v>
      </c>
      <c r="K111" s="19">
        <v>1</v>
      </c>
      <c r="L111" s="19">
        <v>1</v>
      </c>
      <c r="M111" s="19">
        <v>1</v>
      </c>
      <c r="N111" s="19">
        <v>1</v>
      </c>
      <c r="O111" s="19">
        <v>1</v>
      </c>
      <c r="P111" s="19">
        <v>0.95901639344262291</v>
      </c>
      <c r="Q111" s="19">
        <v>1</v>
      </c>
      <c r="R111" s="19">
        <v>1</v>
      </c>
      <c r="S111" s="19">
        <v>0.93442622950819676</v>
      </c>
      <c r="T111" s="19">
        <v>1</v>
      </c>
      <c r="U111" s="19">
        <v>0.99180327868852458</v>
      </c>
      <c r="V111" s="19">
        <v>1</v>
      </c>
      <c r="W111" s="19">
        <v>0.98333333333333328</v>
      </c>
      <c r="X111" s="19">
        <v>0.96666666666666667</v>
      </c>
      <c r="Y111" s="19">
        <v>1</v>
      </c>
      <c r="Z111" s="19">
        <v>0.98347107438016534</v>
      </c>
      <c r="AA111" s="19">
        <v>0.9916666666666667</v>
      </c>
      <c r="AB111" s="19">
        <v>1</v>
      </c>
      <c r="AC111" s="19">
        <v>1</v>
      </c>
      <c r="AD111" s="19">
        <v>1</v>
      </c>
      <c r="AE111" s="19">
        <v>1</v>
      </c>
      <c r="AF111" s="19">
        <v>1</v>
      </c>
      <c r="AG111" s="19">
        <v>1</v>
      </c>
      <c r="AH111" s="19">
        <v>1</v>
      </c>
      <c r="AI111" s="19">
        <v>0.9916666666666667</v>
      </c>
      <c r="AJ111" s="19">
        <v>1</v>
      </c>
      <c r="AK111" s="19">
        <v>0.9916666666666667</v>
      </c>
      <c r="AL111" s="19">
        <v>1</v>
      </c>
      <c r="AM111" s="19">
        <v>1</v>
      </c>
      <c r="AN111" s="19">
        <v>1</v>
      </c>
      <c r="AO111" s="19">
        <v>1</v>
      </c>
    </row>
    <row r="112" spans="1:41">
      <c r="A112" s="34">
        <v>4642</v>
      </c>
      <c r="B112" s="20">
        <v>1</v>
      </c>
      <c r="C112" s="19">
        <v>1</v>
      </c>
      <c r="D112" s="19">
        <v>0.97540983606557374</v>
      </c>
      <c r="E112" s="19">
        <v>1</v>
      </c>
      <c r="F112" s="19">
        <v>1</v>
      </c>
      <c r="G112" s="19">
        <v>1</v>
      </c>
      <c r="H112" s="19">
        <v>1</v>
      </c>
      <c r="I112" s="19">
        <v>1</v>
      </c>
      <c r="J112" s="19">
        <v>1</v>
      </c>
      <c r="K112" s="19">
        <v>1</v>
      </c>
      <c r="L112" s="19">
        <v>1</v>
      </c>
      <c r="M112" s="19">
        <v>1</v>
      </c>
      <c r="N112" s="19">
        <v>1</v>
      </c>
      <c r="O112" s="19">
        <v>0.99180327868852458</v>
      </c>
      <c r="P112" s="19">
        <v>1</v>
      </c>
      <c r="Q112" s="19">
        <v>1</v>
      </c>
      <c r="R112" s="19">
        <v>1</v>
      </c>
      <c r="S112" s="19">
        <v>1</v>
      </c>
      <c r="T112" s="19">
        <v>1</v>
      </c>
      <c r="U112" s="19">
        <v>1</v>
      </c>
      <c r="V112" s="19">
        <v>1</v>
      </c>
      <c r="W112" s="19">
        <v>1</v>
      </c>
      <c r="X112" s="19">
        <v>1</v>
      </c>
      <c r="Y112" s="19">
        <v>1</v>
      </c>
      <c r="Z112" s="19">
        <v>1</v>
      </c>
      <c r="AA112" s="19">
        <v>1</v>
      </c>
      <c r="AB112" s="19">
        <v>1</v>
      </c>
      <c r="AC112" s="19">
        <v>1</v>
      </c>
      <c r="AD112" s="19">
        <v>1</v>
      </c>
      <c r="AE112" s="19">
        <v>1</v>
      </c>
      <c r="AF112" s="19">
        <v>1</v>
      </c>
      <c r="AG112" s="19">
        <v>1</v>
      </c>
      <c r="AH112" s="19">
        <v>1</v>
      </c>
      <c r="AI112" s="19">
        <v>1</v>
      </c>
      <c r="AJ112" s="19">
        <v>1</v>
      </c>
      <c r="AK112" s="19">
        <v>0.9916666666666667</v>
      </c>
      <c r="AL112" s="19">
        <v>1</v>
      </c>
      <c r="AM112" s="19">
        <v>1</v>
      </c>
      <c r="AN112" s="19">
        <v>1</v>
      </c>
      <c r="AO112" s="19">
        <v>1</v>
      </c>
    </row>
    <row r="113" spans="1:41">
      <c r="A113" s="34">
        <v>4745</v>
      </c>
      <c r="B113" s="20">
        <v>1</v>
      </c>
      <c r="C113" s="19">
        <v>1</v>
      </c>
      <c r="D113" s="19">
        <v>0.99180327868852458</v>
      </c>
      <c r="E113" s="19">
        <v>0.95081967213114749</v>
      </c>
      <c r="F113" s="19">
        <v>0.98360655737704916</v>
      </c>
      <c r="G113" s="19">
        <v>0.99180327868852458</v>
      </c>
      <c r="H113" s="19">
        <v>0.99180327868852458</v>
      </c>
      <c r="I113" s="19">
        <v>1</v>
      </c>
      <c r="J113" s="19">
        <v>1</v>
      </c>
      <c r="K113" s="19">
        <v>1</v>
      </c>
      <c r="L113" s="19">
        <v>1</v>
      </c>
      <c r="M113" s="19">
        <v>1</v>
      </c>
      <c r="N113" s="19">
        <v>1</v>
      </c>
      <c r="O113" s="19">
        <v>1</v>
      </c>
      <c r="P113" s="19">
        <v>1</v>
      </c>
      <c r="Q113" s="19">
        <v>1</v>
      </c>
      <c r="R113" s="19">
        <v>1</v>
      </c>
      <c r="S113" s="19">
        <v>1</v>
      </c>
      <c r="T113" s="19">
        <v>1</v>
      </c>
      <c r="U113" s="19">
        <v>0.97540983606557374</v>
      </c>
      <c r="V113" s="19">
        <v>1</v>
      </c>
      <c r="W113" s="19">
        <v>1</v>
      </c>
      <c r="X113" s="19">
        <v>1</v>
      </c>
      <c r="Y113" s="19">
        <v>1</v>
      </c>
      <c r="Z113" s="19">
        <v>1</v>
      </c>
      <c r="AA113" s="19">
        <v>0.98333333333333328</v>
      </c>
      <c r="AB113" s="19">
        <v>0.9916666666666667</v>
      </c>
      <c r="AC113" s="19">
        <v>1</v>
      </c>
      <c r="AD113" s="19">
        <v>1</v>
      </c>
      <c r="AE113" s="19">
        <v>1</v>
      </c>
      <c r="AF113" s="19">
        <v>0.96666666666666667</v>
      </c>
      <c r="AG113" s="19">
        <v>1</v>
      </c>
      <c r="AH113" s="19">
        <v>1</v>
      </c>
      <c r="AI113" s="19">
        <v>1</v>
      </c>
      <c r="AJ113" s="19">
        <v>1</v>
      </c>
      <c r="AK113" s="19">
        <v>1</v>
      </c>
      <c r="AL113" s="19">
        <v>1</v>
      </c>
      <c r="AM113" s="19">
        <v>1</v>
      </c>
      <c r="AN113" s="19">
        <v>1</v>
      </c>
      <c r="AO113" s="19">
        <v>1</v>
      </c>
    </row>
    <row r="114" spans="1:41">
      <c r="A114" s="34">
        <v>4887</v>
      </c>
      <c r="B114" s="20">
        <v>1</v>
      </c>
      <c r="C114" s="19">
        <v>1</v>
      </c>
      <c r="D114" s="19">
        <v>0.99180327868852458</v>
      </c>
      <c r="E114" s="19">
        <v>1</v>
      </c>
      <c r="F114" s="19">
        <v>0.97540983606557374</v>
      </c>
      <c r="G114" s="19">
        <v>1</v>
      </c>
      <c r="H114" s="19">
        <v>1</v>
      </c>
      <c r="I114" s="19">
        <v>1</v>
      </c>
      <c r="J114" s="19">
        <v>1</v>
      </c>
      <c r="K114" s="19">
        <v>1</v>
      </c>
      <c r="L114" s="19">
        <v>1</v>
      </c>
      <c r="M114" s="19">
        <v>1</v>
      </c>
      <c r="N114" s="19">
        <v>1</v>
      </c>
      <c r="O114" s="19">
        <v>0.98360655737704916</v>
      </c>
      <c r="P114" s="19">
        <v>0.98360655737704916</v>
      </c>
      <c r="Q114" s="19">
        <v>1</v>
      </c>
      <c r="R114" s="19">
        <v>0.99180327868852458</v>
      </c>
      <c r="S114" s="19">
        <v>1</v>
      </c>
      <c r="T114" s="19">
        <v>1</v>
      </c>
      <c r="U114" s="19">
        <v>1</v>
      </c>
      <c r="V114" s="19">
        <v>1</v>
      </c>
      <c r="W114" s="19">
        <v>1</v>
      </c>
      <c r="X114" s="19">
        <v>0.98333333333333328</v>
      </c>
      <c r="Y114" s="19">
        <v>1</v>
      </c>
      <c r="Z114" s="19">
        <v>1</v>
      </c>
      <c r="AA114" s="19">
        <v>0.98333333333333328</v>
      </c>
      <c r="AB114" s="19">
        <v>1</v>
      </c>
      <c r="AC114" s="19">
        <v>1</v>
      </c>
      <c r="AD114" s="19">
        <v>1</v>
      </c>
      <c r="AE114" s="19">
        <v>1</v>
      </c>
      <c r="AF114" s="19">
        <v>0.9916666666666667</v>
      </c>
      <c r="AG114" s="19">
        <v>1</v>
      </c>
      <c r="AH114" s="19">
        <v>1</v>
      </c>
      <c r="AI114" s="19">
        <v>1</v>
      </c>
      <c r="AJ114" s="19">
        <v>0.98333333333333328</v>
      </c>
      <c r="AK114" s="19">
        <v>0.98333333333333328</v>
      </c>
      <c r="AL114" s="19">
        <v>1</v>
      </c>
      <c r="AM114" s="19">
        <v>1</v>
      </c>
      <c r="AN114" s="19">
        <v>1</v>
      </c>
      <c r="AO114" s="19">
        <v>1</v>
      </c>
    </row>
    <row r="115" spans="1:41">
      <c r="A115" s="34">
        <v>4911</v>
      </c>
      <c r="B115" s="20">
        <v>1</v>
      </c>
      <c r="C115" s="19">
        <v>1</v>
      </c>
      <c r="D115" s="19">
        <v>1</v>
      </c>
      <c r="E115" s="19">
        <v>1</v>
      </c>
      <c r="F115" s="19">
        <v>1</v>
      </c>
      <c r="G115" s="19">
        <v>1</v>
      </c>
      <c r="H115" s="19">
        <v>1</v>
      </c>
      <c r="I115" s="19">
        <v>1</v>
      </c>
      <c r="J115" s="19">
        <v>1</v>
      </c>
      <c r="K115" s="19">
        <v>1</v>
      </c>
      <c r="L115" s="19">
        <v>1</v>
      </c>
      <c r="M115" s="19">
        <v>1</v>
      </c>
      <c r="N115" s="19">
        <v>1</v>
      </c>
      <c r="O115" s="19">
        <v>1</v>
      </c>
      <c r="P115" s="19">
        <v>1</v>
      </c>
      <c r="Q115" s="19">
        <v>0.96721311475409832</v>
      </c>
      <c r="R115" s="19">
        <v>0.98360655737704916</v>
      </c>
      <c r="S115" s="19">
        <v>0.99180327868852458</v>
      </c>
      <c r="T115" s="19">
        <v>0.99180327868852458</v>
      </c>
      <c r="U115" s="19">
        <v>1</v>
      </c>
      <c r="V115" s="19">
        <v>1</v>
      </c>
      <c r="W115" s="19">
        <v>1</v>
      </c>
      <c r="X115" s="19">
        <v>1</v>
      </c>
      <c r="Y115" s="19">
        <v>1</v>
      </c>
      <c r="Z115" s="19">
        <v>1</v>
      </c>
      <c r="AA115" s="19">
        <v>1</v>
      </c>
      <c r="AB115" s="19">
        <v>1</v>
      </c>
      <c r="AC115" s="19">
        <v>1</v>
      </c>
      <c r="AD115" s="19">
        <v>1</v>
      </c>
      <c r="AE115" s="19">
        <v>1</v>
      </c>
      <c r="AF115" s="19">
        <v>1</v>
      </c>
      <c r="AG115" s="19">
        <v>1</v>
      </c>
      <c r="AH115" s="19">
        <v>1</v>
      </c>
      <c r="AI115" s="19">
        <v>0.96666666666666667</v>
      </c>
      <c r="AJ115" s="19">
        <v>1</v>
      </c>
      <c r="AK115" s="19">
        <v>0.9916666666666667</v>
      </c>
      <c r="AL115" s="19">
        <v>0.97520661157024791</v>
      </c>
      <c r="AM115" s="19">
        <v>0.98333333333333328</v>
      </c>
      <c r="AN115" s="19">
        <v>0.9916666666666667</v>
      </c>
      <c r="AO115" s="19">
        <v>1</v>
      </c>
    </row>
    <row r="116" spans="1:41">
      <c r="A116" s="34">
        <v>4919</v>
      </c>
      <c r="B116" s="20">
        <v>0.95081967213114749</v>
      </c>
      <c r="C116" s="19">
        <v>0.92622950819672134</v>
      </c>
      <c r="D116" s="19">
        <v>0.86065573770491799</v>
      </c>
      <c r="E116" s="19">
        <v>0.96721311475409832</v>
      </c>
      <c r="F116" s="19">
        <v>0.92622950819672134</v>
      </c>
      <c r="G116" s="19">
        <v>0.97540983606557374</v>
      </c>
      <c r="H116" s="19">
        <v>0.91803278688524592</v>
      </c>
      <c r="I116" s="19">
        <v>1</v>
      </c>
      <c r="J116" s="19">
        <v>1</v>
      </c>
      <c r="K116" s="19">
        <v>1</v>
      </c>
      <c r="L116" s="19">
        <v>1</v>
      </c>
      <c r="M116" s="19">
        <v>0.99180327868852458</v>
      </c>
      <c r="N116" s="19">
        <v>1</v>
      </c>
      <c r="O116" s="19">
        <v>1</v>
      </c>
      <c r="P116" s="19">
        <v>1</v>
      </c>
      <c r="Q116" s="19">
        <v>1</v>
      </c>
      <c r="R116" s="19">
        <v>1</v>
      </c>
      <c r="S116" s="19">
        <v>1</v>
      </c>
      <c r="T116" s="19">
        <v>1</v>
      </c>
      <c r="U116" s="19">
        <v>1</v>
      </c>
      <c r="V116" s="19">
        <v>0.95867768595041325</v>
      </c>
      <c r="W116" s="19">
        <v>0.95833333333333337</v>
      </c>
      <c r="X116" s="19">
        <v>0.95</v>
      </c>
      <c r="Y116" s="19">
        <v>0.95833333333333337</v>
      </c>
      <c r="Z116" s="19">
        <v>0.98347107438016534</v>
      </c>
      <c r="AA116" s="19">
        <v>0.94166666666666665</v>
      </c>
      <c r="AB116" s="19">
        <v>0.89166666666666672</v>
      </c>
      <c r="AC116" s="19">
        <v>0.96666666666666667</v>
      </c>
      <c r="AD116" s="19">
        <v>0.99173553719008267</v>
      </c>
      <c r="AE116" s="19">
        <v>1</v>
      </c>
      <c r="AF116" s="19">
        <v>0.97499999999999998</v>
      </c>
      <c r="AG116" s="19">
        <v>0.98333333333333328</v>
      </c>
      <c r="AH116" s="19">
        <v>1</v>
      </c>
      <c r="AI116" s="19">
        <v>1</v>
      </c>
      <c r="AJ116" s="19">
        <v>0.93333333333333335</v>
      </c>
      <c r="AK116" s="19">
        <v>1</v>
      </c>
      <c r="AL116" s="19">
        <v>1</v>
      </c>
      <c r="AM116" s="19">
        <v>1</v>
      </c>
      <c r="AN116" s="19">
        <v>1</v>
      </c>
      <c r="AO116" s="19">
        <v>1</v>
      </c>
    </row>
    <row r="117" spans="1:41">
      <c r="A117" s="34">
        <v>4928</v>
      </c>
      <c r="B117" s="20">
        <v>0.99180327868852458</v>
      </c>
      <c r="C117" s="19">
        <v>0.99180327868852458</v>
      </c>
      <c r="D117" s="19">
        <v>0.95901639344262291</v>
      </c>
      <c r="E117" s="19">
        <v>1</v>
      </c>
      <c r="F117" s="19">
        <v>1</v>
      </c>
      <c r="G117" s="19">
        <v>1</v>
      </c>
      <c r="H117" s="19">
        <v>1</v>
      </c>
      <c r="I117" s="19">
        <v>1</v>
      </c>
      <c r="J117" s="19">
        <v>1</v>
      </c>
      <c r="K117" s="19">
        <v>1</v>
      </c>
      <c r="L117" s="19">
        <v>1</v>
      </c>
      <c r="M117" s="19">
        <v>1</v>
      </c>
      <c r="N117" s="19">
        <v>1</v>
      </c>
      <c r="O117" s="19">
        <v>1</v>
      </c>
      <c r="P117" s="19">
        <v>1</v>
      </c>
      <c r="Q117" s="19">
        <v>1</v>
      </c>
      <c r="R117" s="19">
        <v>1</v>
      </c>
      <c r="S117" s="19">
        <v>1</v>
      </c>
      <c r="T117" s="19">
        <v>1</v>
      </c>
      <c r="U117" s="19">
        <v>1</v>
      </c>
      <c r="V117" s="19">
        <v>1</v>
      </c>
      <c r="W117" s="19">
        <v>1</v>
      </c>
      <c r="X117" s="19">
        <v>0.9916666666666667</v>
      </c>
      <c r="Y117" s="19">
        <v>1</v>
      </c>
      <c r="Z117" s="19">
        <v>1</v>
      </c>
      <c r="AA117" s="19">
        <v>0.9916666666666667</v>
      </c>
      <c r="AB117" s="19">
        <v>1</v>
      </c>
      <c r="AC117" s="19">
        <v>1</v>
      </c>
      <c r="AD117" s="19">
        <v>1</v>
      </c>
      <c r="AE117" s="19">
        <v>1</v>
      </c>
      <c r="AF117" s="19">
        <v>1</v>
      </c>
      <c r="AG117" s="19">
        <v>1</v>
      </c>
      <c r="AH117" s="19">
        <v>1</v>
      </c>
      <c r="AI117" s="19">
        <v>1</v>
      </c>
      <c r="AJ117" s="19">
        <v>1</v>
      </c>
      <c r="AK117" s="19">
        <v>1</v>
      </c>
      <c r="AL117" s="19">
        <v>1</v>
      </c>
      <c r="AM117" s="19">
        <v>1</v>
      </c>
      <c r="AN117" s="19">
        <v>1</v>
      </c>
      <c r="AO117" s="19">
        <v>1</v>
      </c>
    </row>
    <row r="118" spans="1:41">
      <c r="A118" s="34">
        <v>4931</v>
      </c>
      <c r="B118" s="20">
        <v>1</v>
      </c>
      <c r="C118" s="19">
        <v>1</v>
      </c>
      <c r="D118" s="19">
        <v>1</v>
      </c>
      <c r="E118" s="19">
        <v>1</v>
      </c>
      <c r="F118" s="19">
        <v>1</v>
      </c>
      <c r="G118" s="19">
        <v>1</v>
      </c>
      <c r="H118" s="19">
        <v>1</v>
      </c>
      <c r="I118" s="19">
        <v>1</v>
      </c>
      <c r="J118" s="19">
        <v>1</v>
      </c>
      <c r="K118" s="19">
        <v>1</v>
      </c>
      <c r="L118" s="19">
        <v>1</v>
      </c>
      <c r="M118" s="19">
        <v>1</v>
      </c>
      <c r="N118" s="19">
        <v>1</v>
      </c>
      <c r="O118" s="19">
        <v>1</v>
      </c>
      <c r="P118" s="19">
        <v>1</v>
      </c>
      <c r="Q118" s="19">
        <v>1</v>
      </c>
      <c r="R118" s="19">
        <v>1</v>
      </c>
      <c r="S118" s="19">
        <v>1</v>
      </c>
      <c r="T118" s="19">
        <v>1</v>
      </c>
      <c r="U118" s="19">
        <v>1</v>
      </c>
      <c r="V118" s="19">
        <v>1</v>
      </c>
      <c r="W118" s="19">
        <v>1</v>
      </c>
      <c r="X118" s="19">
        <v>0.93333333333333335</v>
      </c>
      <c r="Y118" s="19">
        <v>1</v>
      </c>
      <c r="Z118" s="19">
        <v>1</v>
      </c>
      <c r="AA118" s="19">
        <v>1</v>
      </c>
      <c r="AB118" s="19">
        <v>1</v>
      </c>
      <c r="AC118" s="19">
        <v>1</v>
      </c>
      <c r="AD118" s="19">
        <v>1</v>
      </c>
      <c r="AE118" s="19">
        <v>1</v>
      </c>
      <c r="AF118" s="19">
        <v>1</v>
      </c>
      <c r="AG118" s="19">
        <v>1</v>
      </c>
      <c r="AH118" s="19">
        <v>1</v>
      </c>
      <c r="AI118" s="19">
        <v>1</v>
      </c>
      <c r="AJ118" s="19">
        <v>1</v>
      </c>
      <c r="AK118" s="19">
        <v>1</v>
      </c>
      <c r="AL118" s="19">
        <v>1</v>
      </c>
      <c r="AM118" s="19">
        <v>1</v>
      </c>
      <c r="AN118" s="19">
        <v>1</v>
      </c>
      <c r="AO118" s="19">
        <v>1</v>
      </c>
    </row>
    <row r="119" spans="1:41">
      <c r="A119" s="34">
        <v>5029</v>
      </c>
      <c r="B119" s="20">
        <v>0.99180327868852458</v>
      </c>
      <c r="C119" s="19">
        <v>1</v>
      </c>
      <c r="D119" s="19">
        <v>0.99180327868852458</v>
      </c>
      <c r="E119" s="19">
        <v>0.99180327868852458</v>
      </c>
      <c r="F119" s="19">
        <v>1</v>
      </c>
      <c r="G119" s="19">
        <v>0.98360655737704916</v>
      </c>
      <c r="H119" s="19">
        <v>0.99180327868852458</v>
      </c>
      <c r="I119" s="19">
        <v>0.99180327868852458</v>
      </c>
      <c r="J119" s="19">
        <v>1</v>
      </c>
      <c r="K119" s="19">
        <v>1</v>
      </c>
      <c r="L119" s="19">
        <v>1</v>
      </c>
      <c r="M119" s="19">
        <v>1</v>
      </c>
      <c r="N119" s="19">
        <v>1</v>
      </c>
      <c r="O119" s="19">
        <v>0.95081967213114749</v>
      </c>
      <c r="P119" s="19">
        <v>0.94262295081967218</v>
      </c>
      <c r="Q119" s="19">
        <v>0.98360655737704916</v>
      </c>
      <c r="R119" s="19">
        <v>1</v>
      </c>
      <c r="S119" s="19">
        <v>1</v>
      </c>
      <c r="T119" s="19">
        <v>1</v>
      </c>
      <c r="U119" s="19">
        <v>1</v>
      </c>
      <c r="V119" s="19">
        <v>1</v>
      </c>
      <c r="W119" s="19">
        <v>1</v>
      </c>
      <c r="X119" s="19">
        <v>0.9916666666666667</v>
      </c>
      <c r="Y119" s="19">
        <v>1</v>
      </c>
      <c r="Z119" s="19">
        <v>0.95041322314049592</v>
      </c>
      <c r="AA119" s="19">
        <v>0.98333333333333328</v>
      </c>
      <c r="AB119" s="19">
        <v>0.9916666666666667</v>
      </c>
      <c r="AC119" s="19">
        <v>1</v>
      </c>
      <c r="AD119" s="19">
        <v>1</v>
      </c>
      <c r="AE119" s="19">
        <v>0.96666666666666667</v>
      </c>
      <c r="AF119" s="19">
        <v>1</v>
      </c>
      <c r="AG119" s="19">
        <v>1</v>
      </c>
      <c r="AH119" s="19">
        <v>1</v>
      </c>
      <c r="AI119" s="19">
        <v>1</v>
      </c>
      <c r="AJ119" s="19">
        <v>0.8</v>
      </c>
      <c r="AK119" s="19">
        <v>1</v>
      </c>
      <c r="AL119" s="19">
        <v>1</v>
      </c>
      <c r="AM119" s="19">
        <v>1</v>
      </c>
      <c r="AN119" s="19">
        <v>1</v>
      </c>
      <c r="AO119" s="19">
        <v>1</v>
      </c>
    </row>
    <row r="120" spans="1:41">
      <c r="A120" s="34">
        <v>5078</v>
      </c>
      <c r="B120" s="20">
        <v>1</v>
      </c>
      <c r="C120" s="19">
        <v>1</v>
      </c>
      <c r="D120" s="19">
        <v>0.99180327868852458</v>
      </c>
      <c r="E120" s="19">
        <v>1</v>
      </c>
      <c r="F120" s="19">
        <v>0.75409836065573765</v>
      </c>
      <c r="G120" s="19">
        <v>1</v>
      </c>
      <c r="H120" s="19">
        <v>1</v>
      </c>
      <c r="I120" s="19">
        <v>0.58196721311475408</v>
      </c>
      <c r="J120" s="19">
        <v>1</v>
      </c>
      <c r="K120" s="19">
        <v>1</v>
      </c>
      <c r="L120" s="19">
        <v>1</v>
      </c>
      <c r="M120" s="19">
        <v>1</v>
      </c>
      <c r="N120" s="19">
        <v>1</v>
      </c>
      <c r="O120" s="19">
        <v>1</v>
      </c>
      <c r="P120" s="19">
        <v>1</v>
      </c>
      <c r="Q120" s="19">
        <v>1</v>
      </c>
      <c r="R120" s="19">
        <v>1</v>
      </c>
      <c r="S120" s="19">
        <v>1</v>
      </c>
      <c r="T120" s="19">
        <v>1</v>
      </c>
      <c r="U120" s="19">
        <v>1</v>
      </c>
      <c r="V120" s="19">
        <v>1</v>
      </c>
      <c r="W120" s="19">
        <v>1</v>
      </c>
      <c r="X120" s="19">
        <v>1</v>
      </c>
      <c r="Y120" s="19">
        <v>1</v>
      </c>
      <c r="Z120" s="19">
        <v>1</v>
      </c>
      <c r="AA120" s="19">
        <v>1</v>
      </c>
      <c r="AB120" s="19">
        <v>0.9916666666666667</v>
      </c>
      <c r="AC120" s="19">
        <v>1</v>
      </c>
      <c r="AD120" s="19">
        <v>0.99173553719008267</v>
      </c>
      <c r="AE120" s="19">
        <v>1</v>
      </c>
      <c r="AF120" s="19">
        <v>1</v>
      </c>
      <c r="AG120" s="19">
        <v>1</v>
      </c>
      <c r="AH120" s="19">
        <v>1</v>
      </c>
      <c r="AI120" s="19">
        <v>1</v>
      </c>
      <c r="AJ120" s="19">
        <v>1</v>
      </c>
      <c r="AK120" s="19">
        <v>1</v>
      </c>
      <c r="AL120" s="19">
        <v>1</v>
      </c>
      <c r="AM120" s="19">
        <v>1</v>
      </c>
      <c r="AN120" s="19">
        <v>1</v>
      </c>
      <c r="AO120" s="19">
        <v>1</v>
      </c>
    </row>
    <row r="121" spans="1:41">
      <c r="A121" s="34">
        <v>5100</v>
      </c>
      <c r="B121" s="20">
        <v>1</v>
      </c>
      <c r="C121" s="19">
        <v>1</v>
      </c>
      <c r="D121" s="19">
        <v>0.95081967213114749</v>
      </c>
      <c r="E121" s="19">
        <v>1</v>
      </c>
      <c r="F121" s="19">
        <v>1</v>
      </c>
      <c r="G121" s="19">
        <v>1</v>
      </c>
      <c r="H121" s="19">
        <v>1</v>
      </c>
      <c r="I121" s="19">
        <v>1</v>
      </c>
      <c r="J121" s="19">
        <v>0.99180327868852458</v>
      </c>
      <c r="K121" s="19">
        <v>1</v>
      </c>
      <c r="L121" s="19">
        <v>1</v>
      </c>
      <c r="M121" s="19">
        <v>1</v>
      </c>
      <c r="N121" s="19">
        <v>1</v>
      </c>
      <c r="O121" s="19">
        <v>1</v>
      </c>
      <c r="P121" s="19">
        <v>1</v>
      </c>
      <c r="Q121" s="19">
        <v>1</v>
      </c>
      <c r="R121" s="19">
        <v>1</v>
      </c>
      <c r="S121" s="19">
        <v>1</v>
      </c>
      <c r="T121" s="19">
        <v>1</v>
      </c>
      <c r="U121" s="19">
        <v>0.95081967213114749</v>
      </c>
      <c r="V121" s="19">
        <v>1</v>
      </c>
      <c r="W121" s="19">
        <v>1</v>
      </c>
      <c r="X121" s="19">
        <v>1</v>
      </c>
      <c r="Y121" s="19">
        <v>1</v>
      </c>
      <c r="Z121" s="19">
        <v>1</v>
      </c>
      <c r="AA121" s="19">
        <v>0.9916666666666667</v>
      </c>
      <c r="AB121" s="19">
        <v>1</v>
      </c>
      <c r="AC121" s="19">
        <v>1</v>
      </c>
      <c r="AD121" s="19">
        <v>1</v>
      </c>
      <c r="AE121" s="19">
        <v>1</v>
      </c>
      <c r="AF121" s="19">
        <v>1</v>
      </c>
      <c r="AG121" s="19">
        <v>1</v>
      </c>
      <c r="AH121" s="19">
        <v>1</v>
      </c>
      <c r="AI121" s="19">
        <v>1</v>
      </c>
      <c r="AJ121" s="19">
        <v>1</v>
      </c>
      <c r="AK121" s="19">
        <v>1</v>
      </c>
      <c r="AL121" s="19">
        <v>1</v>
      </c>
      <c r="AM121" s="19">
        <v>1</v>
      </c>
      <c r="AN121" s="19">
        <v>0.9916666666666667</v>
      </c>
      <c r="AO121" s="19">
        <v>1</v>
      </c>
    </row>
    <row r="122" spans="1:41">
      <c r="A122" s="34">
        <v>5142</v>
      </c>
      <c r="B122" s="20">
        <v>1</v>
      </c>
      <c r="C122" s="19">
        <v>1</v>
      </c>
      <c r="D122" s="19">
        <v>0.99180327868852458</v>
      </c>
      <c r="E122" s="19">
        <v>1</v>
      </c>
      <c r="F122" s="19">
        <v>1</v>
      </c>
      <c r="G122" s="19">
        <v>1</v>
      </c>
      <c r="H122" s="19">
        <v>0.99180327868852458</v>
      </c>
      <c r="I122" s="19">
        <v>1</v>
      </c>
      <c r="J122" s="19">
        <v>1</v>
      </c>
      <c r="K122" s="19">
        <v>1</v>
      </c>
      <c r="L122" s="19">
        <v>1</v>
      </c>
      <c r="M122" s="19">
        <v>1</v>
      </c>
      <c r="N122" s="19">
        <v>1</v>
      </c>
      <c r="O122" s="19">
        <v>0.98360655737704916</v>
      </c>
      <c r="P122" s="19">
        <v>1</v>
      </c>
      <c r="Q122" s="19">
        <v>1</v>
      </c>
      <c r="R122" s="19">
        <v>1</v>
      </c>
      <c r="S122" s="19">
        <v>1</v>
      </c>
      <c r="T122" s="19">
        <v>1</v>
      </c>
      <c r="U122" s="19">
        <v>1</v>
      </c>
      <c r="V122" s="19">
        <v>1</v>
      </c>
      <c r="W122" s="19">
        <v>1</v>
      </c>
      <c r="X122" s="19">
        <v>0.97499999999999998</v>
      </c>
      <c r="Y122" s="19">
        <v>1</v>
      </c>
      <c r="Z122" s="19">
        <v>1</v>
      </c>
      <c r="AA122" s="19">
        <v>1</v>
      </c>
      <c r="AB122" s="19">
        <v>0.98333333333333328</v>
      </c>
      <c r="AC122" s="19">
        <v>1</v>
      </c>
      <c r="AD122" s="19">
        <v>1</v>
      </c>
      <c r="AE122" s="19">
        <v>1</v>
      </c>
      <c r="AF122" s="19">
        <v>1</v>
      </c>
      <c r="AG122" s="19">
        <v>1</v>
      </c>
      <c r="AH122" s="19">
        <v>1</v>
      </c>
      <c r="AI122" s="19">
        <v>1</v>
      </c>
      <c r="AJ122" s="19">
        <v>1</v>
      </c>
      <c r="AK122" s="19">
        <v>1</v>
      </c>
      <c r="AL122" s="19">
        <v>0.98347107438016534</v>
      </c>
      <c r="AM122" s="19">
        <v>1</v>
      </c>
      <c r="AN122" s="19">
        <v>1</v>
      </c>
      <c r="AO122" s="19">
        <v>1</v>
      </c>
    </row>
    <row r="123" spans="1:41">
      <c r="A123" s="34">
        <v>5158</v>
      </c>
      <c r="B123" s="20">
        <v>0.97540983606557374</v>
      </c>
      <c r="C123" s="19">
        <v>1</v>
      </c>
      <c r="D123" s="19">
        <v>0.82786885245901642</v>
      </c>
      <c r="E123" s="19">
        <v>0.77049180327868849</v>
      </c>
      <c r="F123" s="19">
        <v>0.95901639344262291</v>
      </c>
      <c r="G123" s="19">
        <v>0.94262295081967218</v>
      </c>
      <c r="H123" s="19">
        <v>0.94262295081967218</v>
      </c>
      <c r="I123" s="19">
        <v>0.98360655737704916</v>
      </c>
      <c r="J123" s="19">
        <v>1</v>
      </c>
      <c r="K123" s="19">
        <v>1</v>
      </c>
      <c r="L123" s="19">
        <v>1</v>
      </c>
      <c r="M123" s="19">
        <v>1</v>
      </c>
      <c r="N123" s="19">
        <v>1</v>
      </c>
      <c r="O123" s="19">
        <v>1</v>
      </c>
      <c r="P123" s="19">
        <v>0.97540983606557374</v>
      </c>
      <c r="Q123" s="19">
        <v>1</v>
      </c>
      <c r="R123" s="19">
        <v>1</v>
      </c>
      <c r="S123" s="19">
        <v>1</v>
      </c>
      <c r="T123" s="19">
        <v>1</v>
      </c>
      <c r="U123" s="19">
        <v>1</v>
      </c>
      <c r="V123" s="19">
        <v>1</v>
      </c>
      <c r="W123" s="19">
        <v>1</v>
      </c>
      <c r="X123" s="19">
        <v>0.95</v>
      </c>
      <c r="Y123" s="19">
        <v>1</v>
      </c>
      <c r="Z123" s="19">
        <v>1</v>
      </c>
      <c r="AA123" s="19">
        <v>0.91666666666666663</v>
      </c>
      <c r="AB123" s="19">
        <v>0.98333333333333328</v>
      </c>
      <c r="AC123" s="19">
        <v>1</v>
      </c>
      <c r="AD123" s="19">
        <v>1</v>
      </c>
      <c r="AE123" s="19">
        <v>1</v>
      </c>
      <c r="AF123" s="19">
        <v>0.96666666666666667</v>
      </c>
      <c r="AG123" s="19">
        <v>1</v>
      </c>
      <c r="AH123" s="19">
        <v>1</v>
      </c>
      <c r="AI123" s="19">
        <v>1</v>
      </c>
      <c r="AJ123" s="19">
        <v>1</v>
      </c>
      <c r="AK123" s="19">
        <v>1</v>
      </c>
      <c r="AL123" s="19">
        <v>1</v>
      </c>
      <c r="AM123" s="19">
        <v>1</v>
      </c>
      <c r="AN123" s="19">
        <v>1</v>
      </c>
      <c r="AO123" s="19">
        <v>1</v>
      </c>
    </row>
    <row r="124" spans="1:41">
      <c r="A124" s="34">
        <v>5349</v>
      </c>
      <c r="B124" s="20">
        <v>0.98360655737704916</v>
      </c>
      <c r="C124" s="19">
        <v>1</v>
      </c>
      <c r="D124" s="19">
        <v>1</v>
      </c>
      <c r="E124" s="19">
        <v>0.98360655737704916</v>
      </c>
      <c r="F124" s="19">
        <v>0.97540983606557374</v>
      </c>
      <c r="G124" s="19">
        <v>0.92622950819672134</v>
      </c>
      <c r="H124" s="19">
        <v>0.96721311475409832</v>
      </c>
      <c r="I124" s="19">
        <v>0.96721311475409832</v>
      </c>
      <c r="J124" s="19">
        <v>1</v>
      </c>
      <c r="K124" s="19">
        <v>1</v>
      </c>
      <c r="L124" s="19">
        <v>1</v>
      </c>
      <c r="M124" s="19">
        <v>1</v>
      </c>
      <c r="N124" s="19">
        <v>0.95901639344262291</v>
      </c>
      <c r="O124" s="19">
        <v>1</v>
      </c>
      <c r="P124" s="19">
        <v>1</v>
      </c>
      <c r="Q124" s="19">
        <v>0.95901639344262291</v>
      </c>
      <c r="R124" s="19">
        <v>1</v>
      </c>
      <c r="S124" s="19">
        <v>1</v>
      </c>
      <c r="T124" s="19">
        <v>1</v>
      </c>
      <c r="U124" s="19">
        <v>1</v>
      </c>
      <c r="V124" s="19">
        <v>1</v>
      </c>
      <c r="W124" s="19">
        <v>0.9916666666666667</v>
      </c>
      <c r="X124" s="19">
        <v>1</v>
      </c>
      <c r="Y124" s="19">
        <v>0.9916666666666667</v>
      </c>
      <c r="Z124" s="19">
        <v>0.99173553719008267</v>
      </c>
      <c r="AA124" s="19">
        <v>1</v>
      </c>
      <c r="AB124" s="19">
        <v>1</v>
      </c>
      <c r="AC124" s="19">
        <v>1</v>
      </c>
      <c r="AD124" s="19">
        <v>1</v>
      </c>
      <c r="AE124" s="19">
        <v>1</v>
      </c>
      <c r="AF124" s="19">
        <v>1</v>
      </c>
      <c r="AG124" s="19">
        <v>1</v>
      </c>
      <c r="AH124" s="19">
        <v>1</v>
      </c>
      <c r="AI124" s="19">
        <v>1</v>
      </c>
      <c r="AJ124" s="19">
        <v>1</v>
      </c>
      <c r="AK124" s="19">
        <v>1</v>
      </c>
      <c r="AL124" s="19">
        <v>1</v>
      </c>
      <c r="AM124" s="19">
        <v>1</v>
      </c>
      <c r="AN124" s="19">
        <v>1</v>
      </c>
      <c r="AO124" s="19">
        <v>1</v>
      </c>
    </row>
    <row r="125" spans="1:41">
      <c r="A125" s="34">
        <v>5371</v>
      </c>
      <c r="B125" s="20">
        <v>1</v>
      </c>
      <c r="C125" s="19">
        <v>1</v>
      </c>
      <c r="D125" s="19">
        <v>1</v>
      </c>
      <c r="E125" s="19">
        <v>1</v>
      </c>
      <c r="F125" s="19">
        <v>1</v>
      </c>
      <c r="G125" s="19">
        <v>1</v>
      </c>
      <c r="H125" s="19">
        <v>1</v>
      </c>
      <c r="I125" s="19">
        <v>1</v>
      </c>
      <c r="J125" s="19">
        <v>1</v>
      </c>
      <c r="K125" s="19">
        <v>1</v>
      </c>
      <c r="L125" s="19">
        <v>1</v>
      </c>
      <c r="M125" s="19">
        <v>0.94262295081967218</v>
      </c>
      <c r="N125" s="19">
        <v>0.95901639344262291</v>
      </c>
      <c r="O125" s="19">
        <v>1</v>
      </c>
      <c r="P125" s="19">
        <v>0.98360655737704916</v>
      </c>
      <c r="Q125" s="19">
        <v>0.82786885245901642</v>
      </c>
      <c r="R125" s="19">
        <v>0.93442622950819676</v>
      </c>
      <c r="S125" s="19">
        <v>1</v>
      </c>
      <c r="T125" s="19">
        <v>0.95081967213114749</v>
      </c>
      <c r="U125" s="19">
        <v>0.99180327868852458</v>
      </c>
      <c r="V125" s="19">
        <v>1</v>
      </c>
      <c r="W125" s="19">
        <v>1</v>
      </c>
      <c r="X125" s="19">
        <v>1</v>
      </c>
      <c r="Y125" s="19">
        <v>1</v>
      </c>
      <c r="Z125" s="19">
        <v>1</v>
      </c>
      <c r="AA125" s="19">
        <v>1</v>
      </c>
      <c r="AB125" s="19">
        <v>1</v>
      </c>
      <c r="AC125" s="19">
        <v>0.9916666666666667</v>
      </c>
      <c r="AD125" s="19">
        <v>1</v>
      </c>
      <c r="AE125" s="19">
        <v>0.9916666666666667</v>
      </c>
      <c r="AF125" s="19">
        <v>1</v>
      </c>
      <c r="AG125" s="19">
        <v>0.97499999999999998</v>
      </c>
      <c r="AH125" s="19">
        <v>1</v>
      </c>
      <c r="AI125" s="19">
        <v>0.66666666666666663</v>
      </c>
      <c r="AJ125" s="19">
        <v>0.85</v>
      </c>
      <c r="AK125" s="19">
        <v>0.625</v>
      </c>
      <c r="AL125" s="19">
        <v>0.99173553719008267</v>
      </c>
      <c r="AM125" s="19">
        <v>0.98333333333333328</v>
      </c>
      <c r="AN125" s="19">
        <v>1</v>
      </c>
      <c r="AO125" s="19">
        <v>1</v>
      </c>
    </row>
    <row r="126" spans="1:41">
      <c r="A126" s="34">
        <v>5397</v>
      </c>
      <c r="B126" s="20">
        <v>1</v>
      </c>
      <c r="C126" s="19">
        <v>1</v>
      </c>
      <c r="D126" s="19">
        <v>0.96721311475409832</v>
      </c>
      <c r="E126" s="19">
        <v>1</v>
      </c>
      <c r="F126" s="19">
        <v>1</v>
      </c>
      <c r="G126" s="19">
        <v>1</v>
      </c>
      <c r="H126" s="19">
        <v>1</v>
      </c>
      <c r="I126" s="19">
        <v>1</v>
      </c>
      <c r="J126" s="19">
        <v>1</v>
      </c>
      <c r="K126" s="19">
        <v>1</v>
      </c>
      <c r="L126" s="19">
        <v>1</v>
      </c>
      <c r="M126" s="19">
        <v>1</v>
      </c>
      <c r="N126" s="19">
        <v>1</v>
      </c>
      <c r="O126" s="19">
        <v>1</v>
      </c>
      <c r="P126" s="19">
        <v>1</v>
      </c>
      <c r="Q126" s="19">
        <v>1</v>
      </c>
      <c r="R126" s="19">
        <v>1</v>
      </c>
      <c r="S126" s="19">
        <v>1</v>
      </c>
      <c r="T126" s="19">
        <v>1</v>
      </c>
      <c r="U126" s="19">
        <v>1</v>
      </c>
      <c r="V126" s="19">
        <v>1</v>
      </c>
      <c r="W126" s="19">
        <v>1</v>
      </c>
      <c r="X126" s="19">
        <v>0.97499999999999998</v>
      </c>
      <c r="Y126" s="19">
        <v>1</v>
      </c>
      <c r="Z126" s="19">
        <v>1</v>
      </c>
      <c r="AA126" s="19">
        <v>1</v>
      </c>
      <c r="AB126" s="19">
        <v>1</v>
      </c>
      <c r="AC126" s="19">
        <v>1</v>
      </c>
      <c r="AD126" s="19">
        <v>1</v>
      </c>
      <c r="AE126" s="19">
        <v>1</v>
      </c>
      <c r="AF126" s="19">
        <v>1</v>
      </c>
      <c r="AG126" s="19">
        <v>1</v>
      </c>
      <c r="AH126" s="19">
        <v>1</v>
      </c>
      <c r="AI126" s="19">
        <v>1</v>
      </c>
      <c r="AJ126" s="19">
        <v>1</v>
      </c>
      <c r="AK126" s="19">
        <v>1</v>
      </c>
      <c r="AL126" s="19">
        <v>1</v>
      </c>
      <c r="AM126" s="19">
        <v>1</v>
      </c>
      <c r="AN126" s="19">
        <v>1</v>
      </c>
      <c r="AO126" s="19">
        <v>1</v>
      </c>
    </row>
    <row r="127" spans="1:41">
      <c r="A127" s="34">
        <v>5426</v>
      </c>
      <c r="B127" s="20">
        <v>1</v>
      </c>
      <c r="C127" s="19">
        <v>1</v>
      </c>
      <c r="D127" s="19">
        <v>0.98360655737704916</v>
      </c>
      <c r="E127" s="19">
        <v>0.98360655737704916</v>
      </c>
      <c r="F127" s="19">
        <v>1</v>
      </c>
      <c r="G127" s="19">
        <v>1</v>
      </c>
      <c r="H127" s="19">
        <v>1</v>
      </c>
      <c r="I127" s="19">
        <v>1</v>
      </c>
      <c r="J127" s="19">
        <v>1</v>
      </c>
      <c r="K127" s="19">
        <v>1</v>
      </c>
      <c r="L127" s="19">
        <v>1</v>
      </c>
      <c r="M127" s="19">
        <v>1</v>
      </c>
      <c r="N127" s="19">
        <v>1</v>
      </c>
      <c r="O127" s="19">
        <v>1</v>
      </c>
      <c r="P127" s="19">
        <v>1</v>
      </c>
      <c r="Q127" s="19">
        <v>1</v>
      </c>
      <c r="R127" s="19">
        <v>0.98360655737704916</v>
      </c>
      <c r="S127" s="19">
        <v>1</v>
      </c>
      <c r="T127" s="19">
        <v>1</v>
      </c>
      <c r="U127" s="19">
        <v>1</v>
      </c>
      <c r="V127" s="19">
        <v>1</v>
      </c>
      <c r="W127" s="19">
        <v>1</v>
      </c>
      <c r="X127" s="19">
        <v>0.94166666666666665</v>
      </c>
      <c r="Y127" s="19">
        <v>0.9916666666666667</v>
      </c>
      <c r="Z127" s="19">
        <v>0.99173553719008267</v>
      </c>
      <c r="AA127" s="19">
        <v>1</v>
      </c>
      <c r="AB127" s="19">
        <v>1</v>
      </c>
      <c r="AC127" s="19">
        <v>1</v>
      </c>
      <c r="AD127" s="19">
        <v>1</v>
      </c>
      <c r="AE127" s="19">
        <v>1</v>
      </c>
      <c r="AF127" s="19">
        <v>1</v>
      </c>
      <c r="AG127" s="19">
        <v>1</v>
      </c>
      <c r="AH127" s="19">
        <v>1</v>
      </c>
      <c r="AI127" s="19">
        <v>1</v>
      </c>
      <c r="AJ127" s="19">
        <v>1</v>
      </c>
      <c r="AK127" s="19">
        <v>1</v>
      </c>
      <c r="AL127" s="19">
        <v>1</v>
      </c>
      <c r="AM127" s="19">
        <v>1</v>
      </c>
      <c r="AN127" s="19">
        <v>1</v>
      </c>
      <c r="AO127" s="19">
        <v>0.93333333333333335</v>
      </c>
    </row>
    <row r="128" spans="1:41">
      <c r="A128" s="34">
        <v>5440</v>
      </c>
      <c r="B128" s="20">
        <v>1</v>
      </c>
      <c r="C128" s="19">
        <v>1</v>
      </c>
      <c r="D128" s="19">
        <v>0.98360655737704916</v>
      </c>
      <c r="E128" s="19">
        <v>1</v>
      </c>
      <c r="F128" s="19">
        <v>1</v>
      </c>
      <c r="G128" s="19">
        <v>1</v>
      </c>
      <c r="H128" s="19">
        <v>1</v>
      </c>
      <c r="I128" s="19">
        <v>1</v>
      </c>
      <c r="J128" s="19">
        <v>1</v>
      </c>
      <c r="K128" s="19">
        <v>1</v>
      </c>
      <c r="L128" s="19">
        <v>1</v>
      </c>
      <c r="M128" s="19">
        <v>0.99180327868852458</v>
      </c>
      <c r="N128" s="19">
        <v>1</v>
      </c>
      <c r="O128" s="19">
        <v>1</v>
      </c>
      <c r="P128" s="19">
        <v>1</v>
      </c>
      <c r="Q128" s="19">
        <v>0.99180327868852458</v>
      </c>
      <c r="R128" s="19">
        <v>1</v>
      </c>
      <c r="S128" s="19">
        <v>1</v>
      </c>
      <c r="T128" s="19">
        <v>1</v>
      </c>
      <c r="U128" s="19">
        <v>1</v>
      </c>
      <c r="V128" s="19">
        <v>1</v>
      </c>
      <c r="W128" s="19">
        <v>1</v>
      </c>
      <c r="X128" s="19">
        <v>1</v>
      </c>
      <c r="Y128" s="19">
        <v>1</v>
      </c>
      <c r="Z128" s="19">
        <v>1</v>
      </c>
      <c r="AA128" s="19">
        <v>1</v>
      </c>
      <c r="AB128" s="19">
        <v>1</v>
      </c>
      <c r="AC128" s="19">
        <v>1</v>
      </c>
      <c r="AD128" s="19">
        <v>1</v>
      </c>
      <c r="AE128" s="19">
        <v>1</v>
      </c>
      <c r="AF128" s="19">
        <v>1</v>
      </c>
      <c r="AG128" s="19">
        <v>1</v>
      </c>
      <c r="AH128" s="19">
        <v>1</v>
      </c>
      <c r="AI128" s="19">
        <v>1</v>
      </c>
      <c r="AJ128" s="19">
        <v>1</v>
      </c>
      <c r="AK128" s="19">
        <v>1</v>
      </c>
      <c r="AL128" s="19">
        <v>1</v>
      </c>
      <c r="AM128" s="19">
        <v>1</v>
      </c>
      <c r="AN128" s="19">
        <v>1</v>
      </c>
      <c r="AO128" s="19">
        <v>1</v>
      </c>
    </row>
    <row r="129" spans="1:41">
      <c r="A129" s="34">
        <v>5490</v>
      </c>
      <c r="B129" s="20">
        <v>0.98360655737704916</v>
      </c>
      <c r="C129" s="19">
        <v>0.98360655737704916</v>
      </c>
      <c r="D129" s="19">
        <v>1</v>
      </c>
      <c r="E129" s="19">
        <v>0.99180327868852458</v>
      </c>
      <c r="F129" s="19">
        <v>0.9098360655737705</v>
      </c>
      <c r="G129" s="19">
        <v>1</v>
      </c>
      <c r="H129" s="19">
        <v>0.92622950819672134</v>
      </c>
      <c r="I129" s="19">
        <v>0.97540983606557374</v>
      </c>
      <c r="J129" s="19">
        <v>1</v>
      </c>
      <c r="K129" s="19">
        <v>1</v>
      </c>
      <c r="L129" s="19">
        <v>1</v>
      </c>
      <c r="M129" s="19">
        <v>1</v>
      </c>
      <c r="N129" s="19">
        <v>1</v>
      </c>
      <c r="O129" s="19">
        <v>1</v>
      </c>
      <c r="P129" s="19">
        <v>1</v>
      </c>
      <c r="Q129" s="19">
        <v>1</v>
      </c>
      <c r="R129" s="19">
        <v>0.94262295081967218</v>
      </c>
      <c r="S129" s="19">
        <v>1</v>
      </c>
      <c r="T129" s="19">
        <v>1</v>
      </c>
      <c r="U129" s="19">
        <v>1</v>
      </c>
      <c r="V129" s="19">
        <v>1</v>
      </c>
      <c r="W129" s="19">
        <v>0.9916666666666667</v>
      </c>
      <c r="X129" s="19">
        <v>0.96666666666666667</v>
      </c>
      <c r="Y129" s="19">
        <v>0.98333333333333328</v>
      </c>
      <c r="Z129" s="19">
        <v>1</v>
      </c>
      <c r="AA129" s="19">
        <v>0.97499999999999998</v>
      </c>
      <c r="AB129" s="19">
        <v>0.90833333333333333</v>
      </c>
      <c r="AC129" s="19">
        <v>1</v>
      </c>
      <c r="AD129" s="19">
        <v>1</v>
      </c>
      <c r="AE129" s="19">
        <v>0.91666666666666663</v>
      </c>
      <c r="AF129" s="19">
        <v>1</v>
      </c>
      <c r="AG129" s="19">
        <v>0.9916666666666667</v>
      </c>
      <c r="AH129" s="19">
        <v>1</v>
      </c>
      <c r="AI129" s="19">
        <v>1</v>
      </c>
      <c r="AJ129" s="19">
        <v>0.94166666666666665</v>
      </c>
      <c r="AK129" s="19">
        <v>1</v>
      </c>
      <c r="AL129" s="19">
        <v>0.98347107438016534</v>
      </c>
      <c r="AM129" s="19">
        <v>1</v>
      </c>
      <c r="AN129" s="19">
        <v>1</v>
      </c>
      <c r="AO129" s="19">
        <v>1</v>
      </c>
    </row>
    <row r="130" spans="1:41">
      <c r="A130" s="34">
        <v>5516</v>
      </c>
      <c r="B130" s="20">
        <v>1</v>
      </c>
      <c r="C130" s="19">
        <v>1</v>
      </c>
      <c r="D130" s="19">
        <v>0.98360655737704916</v>
      </c>
      <c r="E130" s="19">
        <v>1</v>
      </c>
      <c r="F130" s="19">
        <v>1</v>
      </c>
      <c r="G130" s="19">
        <v>1</v>
      </c>
      <c r="H130" s="19">
        <v>1</v>
      </c>
      <c r="I130" s="19">
        <v>1</v>
      </c>
      <c r="J130" s="19">
        <v>1</v>
      </c>
      <c r="K130" s="19">
        <v>1</v>
      </c>
      <c r="L130" s="19">
        <v>1</v>
      </c>
      <c r="M130" s="19">
        <v>1</v>
      </c>
      <c r="N130" s="19">
        <v>1</v>
      </c>
      <c r="O130" s="19">
        <v>1</v>
      </c>
      <c r="P130" s="19">
        <v>0.92622950819672134</v>
      </c>
      <c r="Q130" s="19">
        <v>1</v>
      </c>
      <c r="R130" s="19">
        <v>1</v>
      </c>
      <c r="S130" s="19">
        <v>1</v>
      </c>
      <c r="T130" s="19">
        <v>1</v>
      </c>
      <c r="U130" s="19">
        <v>1</v>
      </c>
      <c r="V130" s="19">
        <v>1</v>
      </c>
      <c r="W130" s="19">
        <v>1</v>
      </c>
      <c r="X130" s="19">
        <v>1</v>
      </c>
      <c r="Y130" s="19">
        <v>1</v>
      </c>
      <c r="Z130" s="19">
        <v>1</v>
      </c>
      <c r="AA130" s="19">
        <v>1</v>
      </c>
      <c r="AB130" s="19">
        <v>1</v>
      </c>
      <c r="AC130" s="19">
        <v>1</v>
      </c>
      <c r="AD130" s="19">
        <v>1</v>
      </c>
      <c r="AE130" s="19">
        <v>1</v>
      </c>
      <c r="AF130" s="19">
        <v>1</v>
      </c>
      <c r="AG130" s="19">
        <v>1</v>
      </c>
      <c r="AH130" s="19">
        <v>1</v>
      </c>
      <c r="AI130" s="19">
        <v>1</v>
      </c>
      <c r="AJ130" s="19">
        <v>1</v>
      </c>
      <c r="AK130" s="19">
        <v>0.9916666666666667</v>
      </c>
      <c r="AL130" s="19">
        <v>1</v>
      </c>
      <c r="AM130" s="19">
        <v>1</v>
      </c>
      <c r="AN130" s="19">
        <v>1</v>
      </c>
      <c r="AO130" s="19">
        <v>1</v>
      </c>
    </row>
    <row r="131" spans="1:41">
      <c r="A131" s="34">
        <v>5546</v>
      </c>
      <c r="B131" s="20">
        <v>1</v>
      </c>
      <c r="C131" s="19">
        <v>1</v>
      </c>
      <c r="D131" s="19">
        <v>0.99180327868852458</v>
      </c>
      <c r="E131" s="19">
        <v>1</v>
      </c>
      <c r="F131" s="19">
        <v>0.98360655737704916</v>
      </c>
      <c r="G131" s="19">
        <v>0.97540983606557374</v>
      </c>
      <c r="H131" s="19">
        <v>1</v>
      </c>
      <c r="I131" s="19">
        <v>1</v>
      </c>
      <c r="J131" s="19">
        <v>1</v>
      </c>
      <c r="K131" s="19">
        <v>1</v>
      </c>
      <c r="L131" s="19">
        <v>1</v>
      </c>
      <c r="M131" s="19">
        <v>1</v>
      </c>
      <c r="N131" s="19">
        <v>1</v>
      </c>
      <c r="O131" s="19">
        <v>1</v>
      </c>
      <c r="P131" s="19">
        <v>1</v>
      </c>
      <c r="Q131" s="19">
        <v>1</v>
      </c>
      <c r="R131" s="19">
        <v>1</v>
      </c>
      <c r="S131" s="19">
        <v>1</v>
      </c>
      <c r="T131" s="19">
        <v>1</v>
      </c>
      <c r="U131" s="19">
        <v>1</v>
      </c>
      <c r="V131" s="19">
        <v>1</v>
      </c>
      <c r="W131" s="19">
        <v>0.9916666666666667</v>
      </c>
      <c r="X131" s="19">
        <v>0.96666666666666667</v>
      </c>
      <c r="Y131" s="19">
        <v>1</v>
      </c>
      <c r="Z131" s="19">
        <v>1</v>
      </c>
      <c r="AA131" s="19">
        <v>1</v>
      </c>
      <c r="AB131" s="19">
        <v>1</v>
      </c>
      <c r="AC131" s="19">
        <v>1</v>
      </c>
      <c r="AD131" s="19">
        <v>1</v>
      </c>
      <c r="AE131" s="19">
        <v>1</v>
      </c>
      <c r="AF131" s="19">
        <v>1</v>
      </c>
      <c r="AG131" s="19">
        <v>1</v>
      </c>
      <c r="AH131" s="19">
        <v>1</v>
      </c>
      <c r="AI131" s="19">
        <v>1</v>
      </c>
      <c r="AJ131" s="19">
        <v>1</v>
      </c>
      <c r="AK131" s="19">
        <v>1</v>
      </c>
      <c r="AL131" s="19">
        <v>1</v>
      </c>
      <c r="AM131" s="19">
        <v>1</v>
      </c>
      <c r="AN131" s="19">
        <v>1</v>
      </c>
      <c r="AO131" s="19">
        <v>1</v>
      </c>
    </row>
    <row r="132" spans="1:41">
      <c r="A132" s="34">
        <v>5629</v>
      </c>
      <c r="B132" s="20">
        <v>1</v>
      </c>
      <c r="C132" s="19">
        <v>1</v>
      </c>
      <c r="D132" s="19">
        <v>1</v>
      </c>
      <c r="E132" s="19">
        <v>1</v>
      </c>
      <c r="F132" s="19">
        <v>1</v>
      </c>
      <c r="G132" s="19">
        <v>0.99180327868852458</v>
      </c>
      <c r="H132" s="19">
        <v>0.99180327868852458</v>
      </c>
      <c r="I132" s="19">
        <v>0.98360655737704916</v>
      </c>
      <c r="J132" s="19">
        <v>0.98360655737704916</v>
      </c>
      <c r="K132" s="19">
        <v>1</v>
      </c>
      <c r="L132" s="19">
        <v>1</v>
      </c>
      <c r="M132" s="19">
        <v>1</v>
      </c>
      <c r="N132" s="19">
        <v>1</v>
      </c>
      <c r="O132" s="19">
        <v>1</v>
      </c>
      <c r="P132" s="19">
        <v>1</v>
      </c>
      <c r="Q132" s="19">
        <v>1</v>
      </c>
      <c r="R132" s="19">
        <v>1</v>
      </c>
      <c r="S132" s="19">
        <v>1</v>
      </c>
      <c r="T132" s="19">
        <v>1</v>
      </c>
      <c r="U132" s="19">
        <v>1</v>
      </c>
      <c r="V132" s="19">
        <v>1</v>
      </c>
      <c r="W132" s="19">
        <v>1</v>
      </c>
      <c r="X132" s="19">
        <v>1</v>
      </c>
      <c r="Y132" s="19">
        <v>1</v>
      </c>
      <c r="Z132" s="19">
        <v>1</v>
      </c>
      <c r="AA132" s="19">
        <v>1</v>
      </c>
      <c r="AB132" s="19">
        <v>0.97499999999999998</v>
      </c>
      <c r="AC132" s="19">
        <v>1</v>
      </c>
      <c r="AD132" s="19">
        <v>1</v>
      </c>
      <c r="AE132" s="19">
        <v>1</v>
      </c>
      <c r="AF132" s="19">
        <v>1</v>
      </c>
      <c r="AG132" s="19">
        <v>0.97499999999999998</v>
      </c>
      <c r="AH132" s="19">
        <v>1</v>
      </c>
      <c r="AI132" s="19">
        <v>1</v>
      </c>
      <c r="AJ132" s="19">
        <v>1</v>
      </c>
      <c r="AK132" s="19">
        <v>1</v>
      </c>
      <c r="AL132" s="19">
        <v>1</v>
      </c>
      <c r="AM132" s="19">
        <v>1</v>
      </c>
      <c r="AN132" s="19">
        <v>1</v>
      </c>
      <c r="AO132" s="19">
        <v>1</v>
      </c>
    </row>
    <row r="133" spans="1:41">
      <c r="A133" s="34">
        <v>5640</v>
      </c>
      <c r="B133" s="20">
        <v>1</v>
      </c>
      <c r="C133" s="19">
        <v>1</v>
      </c>
      <c r="D133" s="19">
        <v>1</v>
      </c>
      <c r="E133" s="19">
        <v>1</v>
      </c>
      <c r="F133" s="19">
        <v>0.75409836065573765</v>
      </c>
      <c r="G133" s="19">
        <v>1</v>
      </c>
      <c r="H133" s="19">
        <v>1</v>
      </c>
      <c r="I133" s="19">
        <v>1</v>
      </c>
      <c r="J133" s="19">
        <v>1</v>
      </c>
      <c r="K133" s="19">
        <v>1</v>
      </c>
      <c r="L133" s="19">
        <v>1</v>
      </c>
      <c r="M133" s="19">
        <v>0.95081967213114749</v>
      </c>
      <c r="N133" s="19">
        <v>1</v>
      </c>
      <c r="O133" s="19">
        <v>0.99180327868852458</v>
      </c>
      <c r="P133" s="19">
        <v>0.94262295081967218</v>
      </c>
      <c r="Q133" s="19">
        <v>0.99180327868852458</v>
      </c>
      <c r="R133" s="19">
        <v>1</v>
      </c>
      <c r="S133" s="19">
        <v>0.98360655737704916</v>
      </c>
      <c r="T133" s="19">
        <v>0.95081967213114749</v>
      </c>
      <c r="U133" s="19">
        <v>1</v>
      </c>
      <c r="V133" s="19">
        <v>1</v>
      </c>
      <c r="W133" s="19">
        <v>1</v>
      </c>
      <c r="X133" s="19">
        <v>1</v>
      </c>
      <c r="Y133" s="19">
        <v>1</v>
      </c>
      <c r="Z133" s="19">
        <v>1</v>
      </c>
      <c r="AA133" s="19">
        <v>1</v>
      </c>
      <c r="AB133" s="19">
        <v>0.9916666666666667</v>
      </c>
      <c r="AC133" s="19">
        <v>1</v>
      </c>
      <c r="AD133" s="19">
        <v>1</v>
      </c>
      <c r="AE133" s="19">
        <v>1</v>
      </c>
      <c r="AF133" s="19">
        <v>1</v>
      </c>
      <c r="AG133" s="19">
        <v>1</v>
      </c>
      <c r="AH133" s="19">
        <v>1</v>
      </c>
      <c r="AI133" s="19">
        <v>1</v>
      </c>
      <c r="AJ133" s="19">
        <v>0.92500000000000004</v>
      </c>
      <c r="AK133" s="19">
        <v>0.9916666666666667</v>
      </c>
      <c r="AL133" s="19">
        <v>1</v>
      </c>
      <c r="AM133" s="19">
        <v>1</v>
      </c>
      <c r="AN133" s="19">
        <v>1</v>
      </c>
      <c r="AO133" s="19">
        <v>1</v>
      </c>
    </row>
    <row r="134" spans="1:41">
      <c r="A134" s="34">
        <v>5705</v>
      </c>
      <c r="B134" s="20">
        <v>1</v>
      </c>
      <c r="C134" s="19">
        <v>1</v>
      </c>
      <c r="D134" s="19">
        <v>1</v>
      </c>
      <c r="E134" s="19">
        <v>1</v>
      </c>
      <c r="F134" s="19">
        <v>0.99180327868852458</v>
      </c>
      <c r="G134" s="19">
        <v>0.97540983606557374</v>
      </c>
      <c r="H134" s="19">
        <v>1</v>
      </c>
      <c r="I134" s="19">
        <v>1</v>
      </c>
      <c r="J134" s="19">
        <v>1</v>
      </c>
      <c r="K134" s="19">
        <v>1</v>
      </c>
      <c r="L134" s="19">
        <v>1</v>
      </c>
      <c r="M134" s="19">
        <v>1</v>
      </c>
      <c r="N134" s="19">
        <v>1</v>
      </c>
      <c r="O134" s="19">
        <v>0.99180327868852458</v>
      </c>
      <c r="P134" s="19">
        <v>1</v>
      </c>
      <c r="Q134" s="19">
        <v>1</v>
      </c>
      <c r="R134" s="19">
        <v>1</v>
      </c>
      <c r="S134" s="19">
        <v>1</v>
      </c>
      <c r="T134" s="19">
        <v>1</v>
      </c>
      <c r="U134" s="19">
        <v>1</v>
      </c>
      <c r="V134" s="19">
        <v>1</v>
      </c>
      <c r="W134" s="19">
        <v>1</v>
      </c>
      <c r="X134" s="19">
        <v>1</v>
      </c>
      <c r="Y134" s="19">
        <v>1</v>
      </c>
      <c r="Z134" s="19">
        <v>1</v>
      </c>
      <c r="AA134" s="19">
        <v>1</v>
      </c>
      <c r="AB134" s="19">
        <v>1</v>
      </c>
      <c r="AC134" s="19">
        <v>1</v>
      </c>
      <c r="AD134" s="19">
        <v>1</v>
      </c>
      <c r="AE134" s="19">
        <v>1</v>
      </c>
      <c r="AF134" s="19">
        <v>1</v>
      </c>
      <c r="AG134" s="19">
        <v>1</v>
      </c>
      <c r="AH134" s="19">
        <v>0.98347107438016534</v>
      </c>
      <c r="AI134" s="19">
        <v>1</v>
      </c>
      <c r="AJ134" s="19">
        <v>1</v>
      </c>
      <c r="AK134" s="19">
        <v>1</v>
      </c>
      <c r="AL134" s="19">
        <v>1</v>
      </c>
      <c r="AM134" s="19">
        <v>1</v>
      </c>
      <c r="AN134" s="19">
        <v>1</v>
      </c>
      <c r="AO134" s="19">
        <v>0.98333333333333328</v>
      </c>
    </row>
    <row r="135" spans="1:41">
      <c r="A135" s="34">
        <v>5792</v>
      </c>
      <c r="B135" s="20">
        <v>1</v>
      </c>
      <c r="C135" s="19">
        <v>1</v>
      </c>
      <c r="D135" s="19">
        <v>1</v>
      </c>
      <c r="E135" s="19">
        <v>1</v>
      </c>
      <c r="F135" s="19">
        <v>0.99180327868852458</v>
      </c>
      <c r="G135" s="19">
        <v>1</v>
      </c>
      <c r="H135" s="19">
        <v>1</v>
      </c>
      <c r="I135" s="19">
        <v>1</v>
      </c>
      <c r="J135" s="19">
        <v>1</v>
      </c>
      <c r="K135" s="19">
        <v>1</v>
      </c>
      <c r="L135" s="19">
        <v>1</v>
      </c>
      <c r="M135" s="19">
        <v>1</v>
      </c>
      <c r="N135" s="19">
        <v>0.99180327868852458</v>
      </c>
      <c r="O135" s="19">
        <v>0.99180327868852458</v>
      </c>
      <c r="P135" s="19">
        <v>0.97540983606557374</v>
      </c>
      <c r="Q135" s="19">
        <v>0.97540983606557374</v>
      </c>
      <c r="R135" s="19">
        <v>1</v>
      </c>
      <c r="S135" s="19">
        <v>1</v>
      </c>
      <c r="T135" s="19">
        <v>1</v>
      </c>
      <c r="U135" s="19">
        <v>0.99180327868852458</v>
      </c>
      <c r="V135" s="19">
        <v>1</v>
      </c>
      <c r="W135" s="19">
        <v>1</v>
      </c>
      <c r="X135" s="19">
        <v>0.93333333333333335</v>
      </c>
      <c r="Y135" s="19">
        <v>1</v>
      </c>
      <c r="Z135" s="19">
        <v>1</v>
      </c>
      <c r="AA135" s="19">
        <v>1</v>
      </c>
      <c r="AB135" s="19">
        <v>1</v>
      </c>
      <c r="AC135" s="19">
        <v>1</v>
      </c>
      <c r="AD135" s="19">
        <v>1</v>
      </c>
      <c r="AE135" s="19">
        <v>1</v>
      </c>
      <c r="AF135" s="19">
        <v>1</v>
      </c>
      <c r="AG135" s="19">
        <v>1</v>
      </c>
      <c r="AH135" s="19">
        <v>0.98347107438016534</v>
      </c>
      <c r="AI135" s="19">
        <v>1</v>
      </c>
      <c r="AJ135" s="19">
        <v>1</v>
      </c>
      <c r="AK135" s="19">
        <v>0.98333333333333328</v>
      </c>
      <c r="AL135" s="19">
        <v>1</v>
      </c>
      <c r="AM135" s="19">
        <v>0.96666666666666667</v>
      </c>
      <c r="AN135" s="19">
        <v>1</v>
      </c>
      <c r="AO135" s="19">
        <v>1</v>
      </c>
    </row>
    <row r="136" spans="1:41">
      <c r="A136" s="34">
        <v>5839</v>
      </c>
      <c r="B136" s="20">
        <v>1</v>
      </c>
      <c r="C136" s="19">
        <v>1</v>
      </c>
      <c r="D136" s="19">
        <v>0.95081967213114749</v>
      </c>
      <c r="E136" s="19">
        <v>1</v>
      </c>
      <c r="F136" s="19">
        <v>1</v>
      </c>
      <c r="G136" s="19">
        <v>1</v>
      </c>
      <c r="H136" s="19">
        <v>1</v>
      </c>
      <c r="I136" s="19">
        <v>1</v>
      </c>
      <c r="J136" s="19">
        <v>1</v>
      </c>
      <c r="K136" s="19">
        <v>1</v>
      </c>
      <c r="L136" s="19">
        <v>0.93442622950819676</v>
      </c>
      <c r="M136" s="19">
        <v>1</v>
      </c>
      <c r="N136" s="19">
        <v>1</v>
      </c>
      <c r="O136" s="19">
        <v>1</v>
      </c>
      <c r="P136" s="19">
        <v>1</v>
      </c>
      <c r="Q136" s="19">
        <v>0.98360655737704916</v>
      </c>
      <c r="R136" s="19">
        <v>0.98360655737704916</v>
      </c>
      <c r="S136" s="19">
        <v>1</v>
      </c>
      <c r="T136" s="19">
        <v>1</v>
      </c>
      <c r="U136" s="19">
        <v>1</v>
      </c>
      <c r="V136" s="19">
        <v>1</v>
      </c>
      <c r="W136" s="19">
        <v>0.98333333333333328</v>
      </c>
      <c r="X136" s="19">
        <v>0.9916666666666667</v>
      </c>
      <c r="Y136" s="19">
        <v>1</v>
      </c>
      <c r="Z136" s="19">
        <v>1</v>
      </c>
      <c r="AA136" s="19">
        <v>1</v>
      </c>
      <c r="AB136" s="19">
        <v>0.98333333333333328</v>
      </c>
      <c r="AC136" s="19">
        <v>1</v>
      </c>
      <c r="AD136" s="19">
        <v>1</v>
      </c>
      <c r="AE136" s="19">
        <v>1</v>
      </c>
      <c r="AF136" s="19">
        <v>1</v>
      </c>
      <c r="AG136" s="19">
        <v>1</v>
      </c>
      <c r="AH136" s="19">
        <v>1</v>
      </c>
      <c r="AI136" s="19">
        <v>0.97499999999999998</v>
      </c>
      <c r="AJ136" s="19">
        <v>1</v>
      </c>
      <c r="AK136" s="19">
        <v>1</v>
      </c>
      <c r="AL136" s="19">
        <v>1</v>
      </c>
      <c r="AM136" s="19">
        <v>1</v>
      </c>
      <c r="AN136" s="19">
        <v>1</v>
      </c>
      <c r="AO136" s="19">
        <v>1</v>
      </c>
    </row>
    <row r="137" spans="1:41">
      <c r="A137" s="34">
        <v>5856</v>
      </c>
      <c r="B137" s="20">
        <v>1</v>
      </c>
      <c r="C137" s="19">
        <v>1</v>
      </c>
      <c r="D137" s="19">
        <v>1</v>
      </c>
      <c r="E137" s="19">
        <v>1</v>
      </c>
      <c r="F137" s="19">
        <v>1</v>
      </c>
      <c r="G137" s="19">
        <v>1</v>
      </c>
      <c r="H137" s="19">
        <v>1</v>
      </c>
      <c r="I137" s="19">
        <v>1</v>
      </c>
      <c r="J137" s="19">
        <v>1</v>
      </c>
      <c r="K137" s="19">
        <v>1</v>
      </c>
      <c r="L137" s="19">
        <v>1</v>
      </c>
      <c r="M137" s="19">
        <v>1</v>
      </c>
      <c r="N137" s="19">
        <v>0.98360655737704916</v>
      </c>
      <c r="O137" s="19">
        <v>1</v>
      </c>
      <c r="P137" s="19">
        <v>1</v>
      </c>
      <c r="Q137" s="19">
        <v>1</v>
      </c>
      <c r="R137" s="19">
        <v>0.99180327868852458</v>
      </c>
      <c r="S137" s="19">
        <v>1</v>
      </c>
      <c r="T137" s="19">
        <v>1</v>
      </c>
      <c r="U137" s="19">
        <v>1</v>
      </c>
      <c r="V137" s="19">
        <v>1</v>
      </c>
      <c r="W137" s="19">
        <v>0.9916666666666667</v>
      </c>
      <c r="X137" s="19">
        <v>0.93333333333333335</v>
      </c>
      <c r="Y137" s="19">
        <v>1</v>
      </c>
      <c r="Z137" s="19">
        <v>1</v>
      </c>
      <c r="AA137" s="19">
        <v>1</v>
      </c>
      <c r="AB137" s="19">
        <v>1</v>
      </c>
      <c r="AC137" s="19">
        <v>1</v>
      </c>
      <c r="AD137" s="19">
        <v>1</v>
      </c>
      <c r="AE137" s="19">
        <v>1</v>
      </c>
      <c r="AF137" s="19">
        <v>1</v>
      </c>
      <c r="AG137" s="19">
        <v>1</v>
      </c>
      <c r="AH137" s="19">
        <v>1</v>
      </c>
      <c r="AI137" s="19">
        <v>1</v>
      </c>
      <c r="AJ137" s="19">
        <v>1</v>
      </c>
      <c r="AK137" s="19">
        <v>1</v>
      </c>
      <c r="AL137" s="19">
        <v>1</v>
      </c>
      <c r="AM137" s="19">
        <v>1</v>
      </c>
      <c r="AN137" s="19">
        <v>1</v>
      </c>
      <c r="AO137" s="19">
        <v>0.9916666666666667</v>
      </c>
    </row>
    <row r="138" spans="1:41">
      <c r="A138" s="34">
        <v>5871</v>
      </c>
      <c r="B138" s="20">
        <v>1</v>
      </c>
      <c r="C138" s="19">
        <v>1</v>
      </c>
      <c r="D138" s="19">
        <v>1</v>
      </c>
      <c r="E138" s="19">
        <v>1</v>
      </c>
      <c r="F138" s="19">
        <v>0.97540983606557374</v>
      </c>
      <c r="G138" s="19">
        <v>1</v>
      </c>
      <c r="H138" s="19">
        <v>1</v>
      </c>
      <c r="I138" s="19">
        <v>1</v>
      </c>
      <c r="J138" s="19">
        <v>1</v>
      </c>
      <c r="K138" s="19">
        <v>1</v>
      </c>
      <c r="L138" s="19">
        <v>1</v>
      </c>
      <c r="M138" s="19">
        <v>1</v>
      </c>
      <c r="N138" s="19">
        <v>1</v>
      </c>
      <c r="O138" s="19">
        <v>1</v>
      </c>
      <c r="P138" s="19">
        <v>1</v>
      </c>
      <c r="Q138" s="19">
        <v>1</v>
      </c>
      <c r="R138" s="19">
        <v>1</v>
      </c>
      <c r="S138" s="19">
        <v>1</v>
      </c>
      <c r="T138" s="19">
        <v>0.91803278688524592</v>
      </c>
      <c r="U138" s="19">
        <v>1</v>
      </c>
      <c r="V138" s="19">
        <v>0.99173553719008267</v>
      </c>
      <c r="W138" s="19">
        <v>0.9916666666666667</v>
      </c>
      <c r="X138" s="19">
        <v>0.85833333333333328</v>
      </c>
      <c r="Y138" s="19">
        <v>1</v>
      </c>
      <c r="Z138" s="19">
        <v>1</v>
      </c>
      <c r="AA138" s="19">
        <v>1</v>
      </c>
      <c r="AB138" s="19">
        <v>1</v>
      </c>
      <c r="AC138" s="19">
        <v>1</v>
      </c>
      <c r="AD138" s="19">
        <v>1</v>
      </c>
      <c r="AE138" s="19">
        <v>1</v>
      </c>
      <c r="AF138" s="19">
        <v>1</v>
      </c>
      <c r="AG138" s="19">
        <v>1</v>
      </c>
      <c r="AH138" s="19">
        <v>1</v>
      </c>
      <c r="AI138" s="19">
        <v>0.98333333333333328</v>
      </c>
      <c r="AJ138" s="19">
        <v>1</v>
      </c>
      <c r="AK138" s="19">
        <v>1</v>
      </c>
      <c r="AL138" s="19">
        <v>1</v>
      </c>
      <c r="AM138" s="19">
        <v>1</v>
      </c>
      <c r="AN138" s="19">
        <v>0.98333333333333328</v>
      </c>
      <c r="AO138" s="19">
        <v>0.98333333333333328</v>
      </c>
    </row>
    <row r="139" spans="1:41">
      <c r="A139" s="34">
        <v>5906</v>
      </c>
      <c r="B139" s="20">
        <v>1</v>
      </c>
      <c r="C139" s="19">
        <v>1</v>
      </c>
      <c r="D139" s="19">
        <v>0.97540983606557374</v>
      </c>
      <c r="E139" s="19">
        <v>1</v>
      </c>
      <c r="F139" s="19">
        <v>1</v>
      </c>
      <c r="G139" s="19">
        <v>1</v>
      </c>
      <c r="H139" s="19">
        <v>1</v>
      </c>
      <c r="I139" s="19">
        <v>1</v>
      </c>
      <c r="J139" s="19">
        <v>1</v>
      </c>
      <c r="K139" s="19">
        <v>1</v>
      </c>
      <c r="L139" s="19">
        <v>1</v>
      </c>
      <c r="M139" s="19">
        <v>1</v>
      </c>
      <c r="N139" s="19">
        <v>1</v>
      </c>
      <c r="O139" s="19">
        <v>1</v>
      </c>
      <c r="P139" s="19">
        <v>0.97540983606557374</v>
      </c>
      <c r="Q139" s="19">
        <v>1</v>
      </c>
      <c r="R139" s="19">
        <v>1</v>
      </c>
      <c r="S139" s="19">
        <v>1</v>
      </c>
      <c r="T139" s="19">
        <v>1</v>
      </c>
      <c r="U139" s="19">
        <v>1</v>
      </c>
      <c r="V139" s="19">
        <v>1</v>
      </c>
      <c r="W139" s="19">
        <v>1</v>
      </c>
      <c r="X139" s="19">
        <v>0.9916666666666667</v>
      </c>
      <c r="Y139" s="19">
        <v>1</v>
      </c>
      <c r="Z139" s="19">
        <v>1</v>
      </c>
      <c r="AA139" s="19">
        <v>1</v>
      </c>
      <c r="AB139" s="19">
        <v>1</v>
      </c>
      <c r="AC139" s="19">
        <v>1</v>
      </c>
      <c r="AD139" s="19">
        <v>1</v>
      </c>
      <c r="AE139" s="19">
        <v>1</v>
      </c>
      <c r="AF139" s="19">
        <v>1</v>
      </c>
      <c r="AG139" s="19">
        <v>1</v>
      </c>
      <c r="AH139" s="19">
        <v>0.97520661157024791</v>
      </c>
      <c r="AI139" s="19">
        <v>1</v>
      </c>
      <c r="AJ139" s="19">
        <v>1</v>
      </c>
      <c r="AK139" s="19">
        <v>1</v>
      </c>
      <c r="AL139" s="19">
        <v>1</v>
      </c>
      <c r="AM139" s="19">
        <v>1</v>
      </c>
      <c r="AN139" s="19">
        <v>0.98333333333333328</v>
      </c>
      <c r="AO139" s="19">
        <v>0.98333333333333328</v>
      </c>
    </row>
    <row r="140" spans="1:41">
      <c r="A140" s="34">
        <v>5930</v>
      </c>
      <c r="B140" s="20">
        <v>0.99180327868852458</v>
      </c>
      <c r="C140" s="19">
        <v>0.99180327868852458</v>
      </c>
      <c r="D140" s="19">
        <v>0.90163934426229508</v>
      </c>
      <c r="E140" s="19">
        <v>0.99180327868852458</v>
      </c>
      <c r="F140" s="19">
        <v>0.95901639344262291</v>
      </c>
      <c r="G140" s="19">
        <v>0.92622950819672134</v>
      </c>
      <c r="H140" s="19">
        <v>0.96721311475409832</v>
      </c>
      <c r="I140" s="19">
        <v>0.68032786885245899</v>
      </c>
      <c r="J140" s="19">
        <v>0.98360655737704916</v>
      </c>
      <c r="K140" s="19">
        <v>1</v>
      </c>
      <c r="L140" s="19">
        <v>1</v>
      </c>
      <c r="M140" s="19">
        <v>0.99180327868852458</v>
      </c>
      <c r="N140" s="19">
        <v>1</v>
      </c>
      <c r="O140" s="19">
        <v>1</v>
      </c>
      <c r="P140" s="19">
        <v>1</v>
      </c>
      <c r="Q140" s="19">
        <v>1</v>
      </c>
      <c r="R140" s="19">
        <v>0.99180327868852458</v>
      </c>
      <c r="S140" s="19">
        <v>1</v>
      </c>
      <c r="T140" s="19">
        <v>1</v>
      </c>
      <c r="U140" s="19">
        <v>1</v>
      </c>
      <c r="V140" s="19">
        <v>0.98347107438016534</v>
      </c>
      <c r="W140" s="19">
        <v>0.95833333333333337</v>
      </c>
      <c r="X140" s="19">
        <v>0.93333333333333335</v>
      </c>
      <c r="Y140" s="19">
        <v>1</v>
      </c>
      <c r="Z140" s="19">
        <v>0.95867768595041325</v>
      </c>
      <c r="AA140" s="19">
        <v>0.90833333333333333</v>
      </c>
      <c r="AB140" s="19">
        <v>0.9</v>
      </c>
      <c r="AC140" s="19">
        <v>0.97499999999999998</v>
      </c>
      <c r="AD140" s="19">
        <v>1</v>
      </c>
      <c r="AE140" s="19">
        <v>1</v>
      </c>
      <c r="AF140" s="19">
        <v>1</v>
      </c>
      <c r="AG140" s="19">
        <v>0.98333333333333328</v>
      </c>
      <c r="AH140" s="19">
        <v>1</v>
      </c>
      <c r="AI140" s="19">
        <v>1</v>
      </c>
      <c r="AJ140" s="19">
        <v>1</v>
      </c>
      <c r="AK140" s="19">
        <v>1</v>
      </c>
      <c r="AL140" s="19">
        <v>1</v>
      </c>
      <c r="AM140" s="19">
        <v>0.98333333333333328</v>
      </c>
      <c r="AN140" s="19">
        <v>1</v>
      </c>
      <c r="AO140" s="19">
        <v>1</v>
      </c>
    </row>
    <row r="141" spans="1:41">
      <c r="A141" s="34">
        <v>6091</v>
      </c>
      <c r="B141" s="20">
        <v>0.91803278688524592</v>
      </c>
      <c r="C141" s="19">
        <v>1</v>
      </c>
      <c r="D141" s="19">
        <v>1</v>
      </c>
      <c r="E141" s="19">
        <v>1</v>
      </c>
      <c r="F141" s="19">
        <v>1</v>
      </c>
      <c r="G141" s="19">
        <v>1</v>
      </c>
      <c r="H141" s="19">
        <v>1</v>
      </c>
      <c r="I141" s="19">
        <v>0.97540983606557374</v>
      </c>
      <c r="J141" s="19">
        <v>1</v>
      </c>
      <c r="K141" s="19">
        <v>1</v>
      </c>
      <c r="L141" s="19">
        <v>0.75409836065573765</v>
      </c>
      <c r="M141" s="19">
        <v>1</v>
      </c>
      <c r="N141" s="19">
        <v>1</v>
      </c>
      <c r="O141" s="19">
        <v>0.84426229508196726</v>
      </c>
      <c r="P141" s="19">
        <v>1</v>
      </c>
      <c r="Q141" s="19">
        <v>0.74590163934426235</v>
      </c>
      <c r="R141" s="19">
        <v>0.98360655737704916</v>
      </c>
      <c r="S141" s="19">
        <v>1</v>
      </c>
      <c r="T141" s="19">
        <v>1</v>
      </c>
      <c r="U141" s="19">
        <v>1</v>
      </c>
      <c r="V141" s="19">
        <v>1</v>
      </c>
      <c r="W141" s="19">
        <v>1</v>
      </c>
      <c r="X141" s="19">
        <v>1</v>
      </c>
      <c r="Y141" s="19">
        <v>0.9916666666666667</v>
      </c>
      <c r="Z141" s="19">
        <v>0.98347107438016534</v>
      </c>
      <c r="AA141" s="19">
        <v>1</v>
      </c>
      <c r="AB141" s="19">
        <v>1</v>
      </c>
      <c r="AC141" s="19">
        <v>1</v>
      </c>
      <c r="AD141" s="19">
        <v>1</v>
      </c>
      <c r="AE141" s="19">
        <v>0.9916666666666667</v>
      </c>
      <c r="AF141" s="19">
        <v>0.93333333333333335</v>
      </c>
      <c r="AG141" s="19">
        <v>1</v>
      </c>
      <c r="AH141" s="19">
        <v>0.90082644628099173</v>
      </c>
      <c r="AI141" s="19">
        <v>0.92500000000000004</v>
      </c>
      <c r="AJ141" s="19">
        <v>0.97499999999999998</v>
      </c>
      <c r="AK141" s="19">
        <v>0.78333333333333333</v>
      </c>
      <c r="AL141" s="19">
        <v>0.98347107438016534</v>
      </c>
      <c r="AM141" s="19">
        <v>1</v>
      </c>
      <c r="AN141" s="19">
        <v>1</v>
      </c>
      <c r="AO141" s="19">
        <v>1</v>
      </c>
    </row>
    <row r="142" spans="1:41">
      <c r="A142" s="34">
        <v>6097</v>
      </c>
      <c r="B142" s="20">
        <v>0.90163934426229508</v>
      </c>
      <c r="C142" s="19">
        <v>0.86885245901639341</v>
      </c>
      <c r="D142" s="19">
        <v>0.99180327868852458</v>
      </c>
      <c r="E142" s="19">
        <v>1</v>
      </c>
      <c r="F142" s="19">
        <v>1</v>
      </c>
      <c r="G142" s="19">
        <v>1</v>
      </c>
      <c r="H142" s="19">
        <v>0.99180327868852458</v>
      </c>
      <c r="I142" s="19">
        <v>0.99180327868852458</v>
      </c>
      <c r="J142" s="19">
        <v>0.99180327868852458</v>
      </c>
      <c r="K142" s="19">
        <v>1</v>
      </c>
      <c r="L142" s="19">
        <v>1</v>
      </c>
      <c r="M142" s="19">
        <v>1</v>
      </c>
      <c r="N142" s="19">
        <v>1</v>
      </c>
      <c r="O142" s="19">
        <v>1</v>
      </c>
      <c r="P142" s="19">
        <v>1</v>
      </c>
      <c r="Q142" s="19">
        <v>1</v>
      </c>
      <c r="R142" s="19">
        <v>0.95901639344262291</v>
      </c>
      <c r="S142" s="19">
        <v>1</v>
      </c>
      <c r="T142" s="19">
        <v>0.95081967213114749</v>
      </c>
      <c r="U142" s="19">
        <v>0.98360655737704916</v>
      </c>
      <c r="V142" s="19">
        <v>0.87603305785123964</v>
      </c>
      <c r="W142" s="19">
        <v>1</v>
      </c>
      <c r="X142" s="19">
        <v>0.9916666666666667</v>
      </c>
      <c r="Y142" s="19">
        <v>1</v>
      </c>
      <c r="Z142" s="19">
        <v>1</v>
      </c>
      <c r="AA142" s="19">
        <v>0.9916666666666667</v>
      </c>
      <c r="AB142" s="19">
        <v>1</v>
      </c>
      <c r="AC142" s="19">
        <v>1</v>
      </c>
      <c r="AD142" s="19">
        <v>0.99173553719008267</v>
      </c>
      <c r="AE142" s="19">
        <v>0.98333333333333328</v>
      </c>
      <c r="AF142" s="19">
        <v>1</v>
      </c>
      <c r="AG142" s="19">
        <v>1</v>
      </c>
      <c r="AH142" s="19">
        <v>1</v>
      </c>
      <c r="AI142" s="19">
        <v>1</v>
      </c>
      <c r="AJ142" s="19">
        <v>0.97499999999999998</v>
      </c>
      <c r="AK142" s="19">
        <v>1</v>
      </c>
      <c r="AL142" s="19">
        <v>1</v>
      </c>
      <c r="AM142" s="19">
        <v>1</v>
      </c>
      <c r="AN142" s="19">
        <v>1</v>
      </c>
      <c r="AO142" s="19">
        <v>1</v>
      </c>
    </row>
    <row r="143" spans="1:41">
      <c r="A143" s="34">
        <v>6102</v>
      </c>
      <c r="B143" s="20">
        <v>0.95081967213114749</v>
      </c>
      <c r="C143" s="19">
        <v>1</v>
      </c>
      <c r="D143" s="19">
        <v>0.95081967213114749</v>
      </c>
      <c r="E143" s="19">
        <v>1</v>
      </c>
      <c r="F143" s="19">
        <v>1</v>
      </c>
      <c r="G143" s="19">
        <v>1</v>
      </c>
      <c r="H143" s="19">
        <v>1</v>
      </c>
      <c r="I143" s="19">
        <v>0.99180327868852458</v>
      </c>
      <c r="J143" s="19">
        <v>0.94262295081967218</v>
      </c>
      <c r="K143" s="19">
        <v>1</v>
      </c>
      <c r="L143" s="19">
        <v>0.97540983606557374</v>
      </c>
      <c r="M143" s="19">
        <v>1</v>
      </c>
      <c r="N143" s="19">
        <v>0.9098360655737705</v>
      </c>
      <c r="O143" s="19">
        <v>0.99180327868852458</v>
      </c>
      <c r="P143" s="19">
        <v>1</v>
      </c>
      <c r="Q143" s="19">
        <v>1</v>
      </c>
      <c r="R143" s="19">
        <v>1</v>
      </c>
      <c r="S143" s="19">
        <v>1</v>
      </c>
      <c r="T143" s="19">
        <v>0.90163934426229508</v>
      </c>
      <c r="U143" s="19">
        <v>1</v>
      </c>
      <c r="V143" s="19">
        <v>0.8925619834710744</v>
      </c>
      <c r="W143" s="19">
        <v>0.85833333333333328</v>
      </c>
      <c r="X143" s="19">
        <v>1</v>
      </c>
      <c r="Y143" s="19">
        <v>1</v>
      </c>
      <c r="Z143" s="19">
        <v>1</v>
      </c>
      <c r="AA143" s="19">
        <v>1</v>
      </c>
      <c r="AB143" s="19">
        <v>1</v>
      </c>
      <c r="AC143" s="19">
        <v>0.93333333333333335</v>
      </c>
      <c r="AD143" s="19">
        <v>0.99173553719008267</v>
      </c>
      <c r="AE143" s="19">
        <v>0.95833333333333337</v>
      </c>
      <c r="AF143" s="19">
        <v>0.9916666666666667</v>
      </c>
      <c r="AG143" s="19">
        <v>1</v>
      </c>
      <c r="AH143" s="19">
        <v>1</v>
      </c>
      <c r="AI143" s="19">
        <v>1</v>
      </c>
      <c r="AJ143" s="19">
        <v>0.94166666666666665</v>
      </c>
      <c r="AK143" s="19">
        <v>0.98333333333333328</v>
      </c>
      <c r="AL143" s="19">
        <v>0.97520661157024791</v>
      </c>
      <c r="AM143" s="19">
        <v>0.83333333333333337</v>
      </c>
      <c r="AN143" s="19">
        <v>0.9916666666666667</v>
      </c>
      <c r="AO143" s="19">
        <v>1</v>
      </c>
    </row>
    <row r="144" spans="1:41">
      <c r="A144" s="34">
        <v>6211</v>
      </c>
      <c r="B144" s="20">
        <v>0.99180327868852458</v>
      </c>
      <c r="C144" s="19">
        <v>0.96721311475409832</v>
      </c>
      <c r="D144" s="19">
        <v>1</v>
      </c>
      <c r="E144" s="19">
        <v>0.98360655737704916</v>
      </c>
      <c r="F144" s="19">
        <v>1</v>
      </c>
      <c r="G144" s="19">
        <v>0.58196721311475408</v>
      </c>
      <c r="H144" s="19">
        <v>0.95081967213114749</v>
      </c>
      <c r="I144" s="19">
        <v>0.97540983606557374</v>
      </c>
      <c r="J144" s="19">
        <v>1</v>
      </c>
      <c r="K144" s="19">
        <v>1</v>
      </c>
      <c r="L144" s="19">
        <v>1</v>
      </c>
      <c r="M144" s="19">
        <v>1</v>
      </c>
      <c r="N144" s="19">
        <v>1</v>
      </c>
      <c r="O144" s="19">
        <v>1</v>
      </c>
      <c r="P144" s="19">
        <v>1</v>
      </c>
      <c r="Q144" s="19">
        <v>1</v>
      </c>
      <c r="R144" s="19">
        <v>1</v>
      </c>
      <c r="S144" s="19">
        <v>1</v>
      </c>
      <c r="T144" s="19">
        <v>1</v>
      </c>
      <c r="U144" s="19">
        <v>1</v>
      </c>
      <c r="V144" s="19">
        <v>0.95041322314049592</v>
      </c>
      <c r="W144" s="19">
        <v>0.875</v>
      </c>
      <c r="X144" s="19">
        <v>1</v>
      </c>
      <c r="Y144" s="19">
        <v>1</v>
      </c>
      <c r="Z144" s="19">
        <v>0.98347107438016534</v>
      </c>
      <c r="AA144" s="19">
        <v>0.80833333333333335</v>
      </c>
      <c r="AB144" s="19">
        <v>0.82499999999999996</v>
      </c>
      <c r="AC144" s="19">
        <v>0.71666666666666667</v>
      </c>
      <c r="AD144" s="19">
        <v>0.99173553719008267</v>
      </c>
      <c r="AE144" s="19">
        <v>1</v>
      </c>
      <c r="AF144" s="19">
        <v>1</v>
      </c>
      <c r="AG144" s="19">
        <v>1</v>
      </c>
      <c r="AH144" s="19">
        <v>1</v>
      </c>
      <c r="AI144" s="19">
        <v>1</v>
      </c>
      <c r="AJ144" s="19">
        <v>1</v>
      </c>
      <c r="AK144" s="19">
        <v>1</v>
      </c>
      <c r="AL144" s="19">
        <v>1</v>
      </c>
      <c r="AM144" s="19">
        <v>1</v>
      </c>
      <c r="AN144" s="19">
        <v>1</v>
      </c>
      <c r="AO144" s="19">
        <v>1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B015A-AB56-446E-9F67-DDD4A3D2EFDA}">
  <sheetPr codeName="Tabelle7"/>
  <dimension ref="A1:BF144"/>
  <sheetViews>
    <sheetView workbookViewId="0">
      <selection sqref="A1:F1"/>
    </sheetView>
  </sheetViews>
  <sheetFormatPr baseColWidth="10" defaultRowHeight="14.5"/>
  <cols>
    <col min="1" max="1" width="10.90625" style="23"/>
    <col min="2" max="58" width="11.08984375" style="23" bestFit="1" customWidth="1"/>
  </cols>
  <sheetData>
    <row r="1" spans="1:58" ht="39" customHeight="1" thickBot="1">
      <c r="A1" s="76" t="s">
        <v>394</v>
      </c>
      <c r="B1" s="77"/>
      <c r="C1" s="77"/>
      <c r="D1" s="77"/>
      <c r="E1" s="77"/>
      <c r="F1" s="77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7"/>
    </row>
    <row r="2" spans="1:58" s="49" customFormat="1" ht="15" thickBot="1">
      <c r="A2" s="62" t="s">
        <v>151</v>
      </c>
      <c r="B2" s="63" t="s">
        <v>155</v>
      </c>
      <c r="C2" s="63" t="s">
        <v>155</v>
      </c>
      <c r="D2" s="63" t="s">
        <v>155</v>
      </c>
      <c r="E2" s="63" t="s">
        <v>155</v>
      </c>
      <c r="F2" s="63" t="s">
        <v>155</v>
      </c>
      <c r="G2" s="63" t="s">
        <v>155</v>
      </c>
      <c r="H2" s="63" t="s">
        <v>155</v>
      </c>
      <c r="I2" s="63" t="s">
        <v>175</v>
      </c>
      <c r="J2" s="63" t="s">
        <v>175</v>
      </c>
      <c r="K2" s="63" t="s">
        <v>175</v>
      </c>
      <c r="L2" s="63" t="s">
        <v>155</v>
      </c>
      <c r="M2" s="63" t="s">
        <v>155</v>
      </c>
      <c r="N2" s="63" t="s">
        <v>155</v>
      </c>
      <c r="O2" s="63" t="s">
        <v>155</v>
      </c>
      <c r="P2" s="63" t="s">
        <v>175</v>
      </c>
      <c r="Q2" s="63" t="s">
        <v>155</v>
      </c>
      <c r="R2" s="63" t="s">
        <v>155</v>
      </c>
      <c r="S2" s="63" t="s">
        <v>155</v>
      </c>
      <c r="T2" s="63" t="s">
        <v>155</v>
      </c>
      <c r="U2" s="63" t="s">
        <v>155</v>
      </c>
      <c r="V2" s="63" t="s">
        <v>175</v>
      </c>
      <c r="W2" s="63" t="s">
        <v>155</v>
      </c>
      <c r="X2" s="63" t="s">
        <v>155</v>
      </c>
      <c r="Y2" s="63" t="s">
        <v>155</v>
      </c>
      <c r="Z2" s="63" t="s">
        <v>155</v>
      </c>
      <c r="AA2" s="63" t="s">
        <v>175</v>
      </c>
      <c r="AB2" s="63" t="s">
        <v>155</v>
      </c>
      <c r="AC2" s="63" t="s">
        <v>155</v>
      </c>
      <c r="AD2" s="63" t="s">
        <v>155</v>
      </c>
      <c r="AE2" s="63" t="s">
        <v>175</v>
      </c>
      <c r="AF2" s="63" t="s">
        <v>155</v>
      </c>
      <c r="AG2" s="63" t="s">
        <v>155</v>
      </c>
      <c r="AH2" s="63" t="s">
        <v>175</v>
      </c>
      <c r="AI2" s="63" t="s">
        <v>155</v>
      </c>
      <c r="AJ2" s="63" t="s">
        <v>175</v>
      </c>
      <c r="AK2" s="63" t="s">
        <v>175</v>
      </c>
      <c r="AL2" s="63" t="s">
        <v>175</v>
      </c>
      <c r="AM2" s="63" t="s">
        <v>155</v>
      </c>
      <c r="AN2" s="63" t="s">
        <v>175</v>
      </c>
      <c r="AO2" s="63" t="s">
        <v>175</v>
      </c>
      <c r="AP2" s="63" t="s">
        <v>155</v>
      </c>
      <c r="AQ2" s="63" t="s">
        <v>155</v>
      </c>
      <c r="AR2" s="63" t="s">
        <v>155</v>
      </c>
      <c r="AS2" s="63" t="s">
        <v>155</v>
      </c>
      <c r="AT2" s="63" t="s">
        <v>155</v>
      </c>
      <c r="AU2" s="63" t="s">
        <v>155</v>
      </c>
      <c r="AV2" s="63" t="s">
        <v>175</v>
      </c>
      <c r="AW2" s="63" t="s">
        <v>175</v>
      </c>
      <c r="AX2" s="63" t="s">
        <v>155</v>
      </c>
      <c r="AY2" s="63" t="s">
        <v>175</v>
      </c>
      <c r="AZ2" s="63" t="s">
        <v>155</v>
      </c>
      <c r="BA2" s="63" t="s">
        <v>155</v>
      </c>
      <c r="BB2" s="63" t="s">
        <v>155</v>
      </c>
      <c r="BC2" s="63" t="s">
        <v>155</v>
      </c>
      <c r="BD2" s="63" t="s">
        <v>155</v>
      </c>
      <c r="BE2" s="63" t="s">
        <v>155</v>
      </c>
      <c r="BF2" s="64" t="s">
        <v>155</v>
      </c>
    </row>
    <row r="3" spans="1:58" s="49" customFormat="1" ht="15" thickBot="1">
      <c r="A3" s="45" t="s">
        <v>383</v>
      </c>
      <c r="B3" s="65" t="s">
        <v>322</v>
      </c>
      <c r="C3" s="66" t="s">
        <v>323</v>
      </c>
      <c r="D3" s="66" t="s">
        <v>324</v>
      </c>
      <c r="E3" s="66" t="s">
        <v>325</v>
      </c>
      <c r="F3" s="66" t="s">
        <v>326</v>
      </c>
      <c r="G3" s="66" t="s">
        <v>327</v>
      </c>
      <c r="H3" s="66" t="s">
        <v>328</v>
      </c>
      <c r="I3" s="66" t="s">
        <v>329</v>
      </c>
      <c r="J3" s="66" t="s">
        <v>330</v>
      </c>
      <c r="K3" s="66" t="s">
        <v>331</v>
      </c>
      <c r="L3" s="66" t="s">
        <v>332</v>
      </c>
      <c r="M3" s="66" t="s">
        <v>333</v>
      </c>
      <c r="N3" s="66" t="s">
        <v>334</v>
      </c>
      <c r="O3" s="66" t="s">
        <v>335</v>
      </c>
      <c r="P3" s="66" t="s">
        <v>336</v>
      </c>
      <c r="Q3" s="66" t="s">
        <v>337</v>
      </c>
      <c r="R3" s="66" t="s">
        <v>338</v>
      </c>
      <c r="S3" s="66" t="s">
        <v>339</v>
      </c>
      <c r="T3" s="66" t="s">
        <v>340</v>
      </c>
      <c r="U3" s="66" t="s">
        <v>341</v>
      </c>
      <c r="V3" s="66" t="s">
        <v>342</v>
      </c>
      <c r="W3" s="66" t="s">
        <v>343</v>
      </c>
      <c r="X3" s="66" t="s">
        <v>344</v>
      </c>
      <c r="Y3" s="66" t="s">
        <v>345</v>
      </c>
      <c r="Z3" s="66" t="s">
        <v>346</v>
      </c>
      <c r="AA3" s="66" t="s">
        <v>347</v>
      </c>
      <c r="AB3" s="66" t="s">
        <v>348</v>
      </c>
      <c r="AC3" s="66" t="s">
        <v>349</v>
      </c>
      <c r="AD3" s="66" t="s">
        <v>350</v>
      </c>
      <c r="AE3" s="66" t="s">
        <v>351</v>
      </c>
      <c r="AF3" s="66" t="s">
        <v>352</v>
      </c>
      <c r="AG3" s="66" t="s">
        <v>353</v>
      </c>
      <c r="AH3" s="66" t="s">
        <v>354</v>
      </c>
      <c r="AI3" s="66" t="s">
        <v>355</v>
      </c>
      <c r="AJ3" s="66" t="s">
        <v>356</v>
      </c>
      <c r="AK3" s="66" t="s">
        <v>357</v>
      </c>
      <c r="AL3" s="66" t="s">
        <v>358</v>
      </c>
      <c r="AM3" s="66" t="s">
        <v>359</v>
      </c>
      <c r="AN3" s="66" t="s">
        <v>360</v>
      </c>
      <c r="AO3" s="66" t="s">
        <v>361</v>
      </c>
      <c r="AP3" s="66" t="s">
        <v>362</v>
      </c>
      <c r="AQ3" s="66" t="s">
        <v>363</v>
      </c>
      <c r="AR3" s="66" t="s">
        <v>364</v>
      </c>
      <c r="AS3" s="66" t="s">
        <v>365</v>
      </c>
      <c r="AT3" s="66" t="s">
        <v>366</v>
      </c>
      <c r="AU3" s="66" t="s">
        <v>367</v>
      </c>
      <c r="AV3" s="66" t="s">
        <v>368</v>
      </c>
      <c r="AW3" s="66" t="s">
        <v>369</v>
      </c>
      <c r="AX3" s="66" t="s">
        <v>370</v>
      </c>
      <c r="AY3" s="66" t="s">
        <v>371</v>
      </c>
      <c r="AZ3" s="66" t="s">
        <v>372</v>
      </c>
      <c r="BA3" s="66" t="s">
        <v>373</v>
      </c>
      <c r="BB3" s="66" t="s">
        <v>374</v>
      </c>
      <c r="BC3" s="66" t="s">
        <v>375</v>
      </c>
      <c r="BD3" s="66" t="s">
        <v>376</v>
      </c>
      <c r="BE3" s="66" t="s">
        <v>377</v>
      </c>
      <c r="BF3" s="67" t="s">
        <v>378</v>
      </c>
    </row>
    <row r="4" spans="1:58">
      <c r="A4" s="34">
        <v>164</v>
      </c>
      <c r="B4" s="30">
        <v>33544.761427371537</v>
      </c>
      <c r="C4" s="31">
        <v>33542.800624125724</v>
      </c>
      <c r="D4" s="31">
        <v>33542.800624125724</v>
      </c>
      <c r="E4" s="31">
        <v>33547.164346092723</v>
      </c>
      <c r="F4" s="31">
        <v>33542.800624125724</v>
      </c>
      <c r="G4" s="31">
        <v>33544.761427371537</v>
      </c>
      <c r="H4" s="31">
        <v>34529.444199278325</v>
      </c>
      <c r="I4" s="31">
        <v>33861.163920007828</v>
      </c>
      <c r="J4" s="31">
        <v>35074.902521903641</v>
      </c>
      <c r="K4" s="31">
        <v>33542.800624125724</v>
      </c>
      <c r="L4" s="31">
        <v>33542.800624125724</v>
      </c>
      <c r="M4" s="31">
        <v>33560.473967247017</v>
      </c>
      <c r="N4" s="31">
        <v>33542.800624125724</v>
      </c>
      <c r="O4" s="31">
        <v>33596.577594593131</v>
      </c>
      <c r="P4" s="31">
        <v>33542.800624125724</v>
      </c>
      <c r="Q4" s="31">
        <v>33682.954972169631</v>
      </c>
      <c r="R4" s="31">
        <v>33542.800624125724</v>
      </c>
      <c r="S4" s="31">
        <v>33789.978269573607</v>
      </c>
      <c r="T4" s="31">
        <v>33678.922403738485</v>
      </c>
      <c r="U4" s="31">
        <v>33542.800624125724</v>
      </c>
      <c r="V4" s="31">
        <v>33776.477763736693</v>
      </c>
      <c r="W4" s="31">
        <v>33542.800624125724</v>
      </c>
      <c r="X4" s="31">
        <v>33542.800624125724</v>
      </c>
      <c r="Y4" s="31">
        <v>33542.800624125724</v>
      </c>
      <c r="Z4" s="31">
        <v>33542.800624125724</v>
      </c>
      <c r="AA4" s="31">
        <v>33542.800624125724</v>
      </c>
      <c r="AB4" s="31">
        <v>33542.800624125724</v>
      </c>
      <c r="AC4" s="31">
        <v>33542.800624125724</v>
      </c>
      <c r="AD4" s="31">
        <v>33542.800624125724</v>
      </c>
      <c r="AE4" s="31">
        <v>33542.800624125724</v>
      </c>
      <c r="AF4" s="31">
        <v>33542.800624125724</v>
      </c>
      <c r="AG4" s="31">
        <v>33542.800624125724</v>
      </c>
      <c r="AH4" s="31">
        <v>33542.800624125724</v>
      </c>
      <c r="AI4" s="31">
        <v>33613.014548584812</v>
      </c>
      <c r="AJ4" s="31">
        <v>33542.800624125724</v>
      </c>
      <c r="AK4" s="31">
        <v>33542.800624125724</v>
      </c>
      <c r="AL4" s="31">
        <v>33709.490157433254</v>
      </c>
      <c r="AM4" s="31">
        <v>33744.1863168407</v>
      </c>
      <c r="AN4" s="31">
        <v>33546.030356403775</v>
      </c>
      <c r="AO4" s="31">
        <v>33542.800624125724</v>
      </c>
      <c r="AP4" s="31">
        <v>33542.800624125724</v>
      </c>
      <c r="AQ4" s="31">
        <v>33781.094820349987</v>
      </c>
      <c r="AR4" s="31">
        <v>33546.464074175521</v>
      </c>
      <c r="AS4" s="31">
        <v>33542.800624125724</v>
      </c>
      <c r="AT4" s="31">
        <v>33542.800624125724</v>
      </c>
      <c r="AU4" s="31">
        <v>33542.800624125724</v>
      </c>
      <c r="AV4" s="31">
        <v>33839.363097503505</v>
      </c>
      <c r="AW4" s="31">
        <v>33542.800624125724</v>
      </c>
      <c r="AX4" s="31">
        <v>33542.800624125724</v>
      </c>
      <c r="AY4" s="31">
        <v>33542.800624125724</v>
      </c>
      <c r="AZ4" s="31">
        <v>33592.576504053897</v>
      </c>
      <c r="BA4" s="31">
        <v>33542.800624125724</v>
      </c>
      <c r="BB4" s="31">
        <v>33542.800624125724</v>
      </c>
      <c r="BC4" s="31">
        <v>33542.800624125724</v>
      </c>
      <c r="BD4" s="31">
        <v>33639.09872492704</v>
      </c>
      <c r="BE4" s="31">
        <v>33656.404990344949</v>
      </c>
      <c r="BF4" s="31">
        <v>33542.800624125724</v>
      </c>
    </row>
    <row r="5" spans="1:58">
      <c r="A5" s="34">
        <v>183</v>
      </c>
      <c r="B5" s="29">
        <v>1451.9849003780466</v>
      </c>
      <c r="C5" s="28">
        <v>1451.9000270152803</v>
      </c>
      <c r="D5" s="28">
        <v>1451.9000270152803</v>
      </c>
      <c r="E5" s="28">
        <v>1452.0889107078724</v>
      </c>
      <c r="F5" s="28">
        <v>1451.9000270152803</v>
      </c>
      <c r="G5" s="28">
        <v>1451.9849003780466</v>
      </c>
      <c r="H5" s="28">
        <v>1494.6068912831427</v>
      </c>
      <c r="I5" s="28">
        <v>1465.6803813473941</v>
      </c>
      <c r="J5" s="28">
        <v>1518.2170531843465</v>
      </c>
      <c r="K5" s="28">
        <v>1451.9000270152803</v>
      </c>
      <c r="L5" s="28">
        <v>1451.9000270152803</v>
      </c>
      <c r="M5" s="28">
        <v>1452.6650176206501</v>
      </c>
      <c r="N5" s="28">
        <v>1451.9000270152803</v>
      </c>
      <c r="O5" s="28">
        <v>1454.227763024845</v>
      </c>
      <c r="P5" s="28">
        <v>1451.9000270152803</v>
      </c>
      <c r="Q5" s="28">
        <v>1457.9666075608802</v>
      </c>
      <c r="R5" s="28">
        <v>1451.9000270152803</v>
      </c>
      <c r="S5" s="28">
        <v>1462.5991106763274</v>
      </c>
      <c r="T5" s="28">
        <v>1457.7920578481196</v>
      </c>
      <c r="U5" s="28">
        <v>1451.9000270152803</v>
      </c>
      <c r="V5" s="28">
        <v>1462.0147413206205</v>
      </c>
      <c r="W5" s="28">
        <v>1451.9000270152803</v>
      </c>
      <c r="X5" s="28">
        <v>1451.9000270152803</v>
      </c>
      <c r="Y5" s="28">
        <v>1451.9000270152803</v>
      </c>
      <c r="Z5" s="28">
        <v>1451.9000270152803</v>
      </c>
      <c r="AA5" s="28">
        <v>1451.9000270152803</v>
      </c>
      <c r="AB5" s="28">
        <v>1451.9000270152803</v>
      </c>
      <c r="AC5" s="28">
        <v>1451.9000270152803</v>
      </c>
      <c r="AD5" s="28">
        <v>1451.9000270152803</v>
      </c>
      <c r="AE5" s="28">
        <v>1451.9000270152803</v>
      </c>
      <c r="AF5" s="28">
        <v>1451.9000270152803</v>
      </c>
      <c r="AG5" s="28">
        <v>1451.9000270152803</v>
      </c>
      <c r="AH5" s="28">
        <v>1451.9000270152803</v>
      </c>
      <c r="AI5" s="28">
        <v>1454.939236530352</v>
      </c>
      <c r="AJ5" s="28">
        <v>1451.9000270152803</v>
      </c>
      <c r="AK5" s="28">
        <v>1451.9000270152803</v>
      </c>
      <c r="AL5" s="28">
        <v>1459.1151829774899</v>
      </c>
      <c r="AM5" s="28">
        <v>1460.6170061360713</v>
      </c>
      <c r="AN5" s="28">
        <v>1452.0398259674994</v>
      </c>
      <c r="AO5" s="28">
        <v>1451.9000270152803</v>
      </c>
      <c r="AP5" s="28">
        <v>1451.9000270152803</v>
      </c>
      <c r="AQ5" s="28">
        <v>1462.2145906026374</v>
      </c>
      <c r="AR5" s="28">
        <v>1452.0585994399826</v>
      </c>
      <c r="AS5" s="28">
        <v>1451.9000270152803</v>
      </c>
      <c r="AT5" s="28">
        <v>1451.9000270152803</v>
      </c>
      <c r="AU5" s="28">
        <v>1451.9000270152803</v>
      </c>
      <c r="AV5" s="28">
        <v>1464.7367328089886</v>
      </c>
      <c r="AW5" s="28">
        <v>1451.9000270152803</v>
      </c>
      <c r="AX5" s="28">
        <v>1451.9000270152803</v>
      </c>
      <c r="AY5" s="28">
        <v>1451.9000270152803</v>
      </c>
      <c r="AZ5" s="28">
        <v>1454.0545758325441</v>
      </c>
      <c r="BA5" s="28">
        <v>1451.9000270152803</v>
      </c>
      <c r="BB5" s="28">
        <v>1451.9000270152803</v>
      </c>
      <c r="BC5" s="28">
        <v>1451.9000270152803</v>
      </c>
      <c r="BD5" s="28">
        <v>1456.068290027117</v>
      </c>
      <c r="BE5" s="28">
        <v>1456.8173916751684</v>
      </c>
      <c r="BF5" s="28">
        <v>1451.9000270152803</v>
      </c>
    </row>
    <row r="6" spans="1:58">
      <c r="A6" s="34">
        <v>198</v>
      </c>
      <c r="B6" s="29">
        <v>27147.987395566226</v>
      </c>
      <c r="C6" s="28">
        <v>27146.400505108893</v>
      </c>
      <c r="D6" s="28">
        <v>27146.400505108893</v>
      </c>
      <c r="E6" s="28">
        <v>27149.932092871539</v>
      </c>
      <c r="F6" s="28">
        <v>27146.400505108893</v>
      </c>
      <c r="G6" s="28">
        <v>27147.987395566226</v>
      </c>
      <c r="H6" s="28">
        <v>27944.897385170265</v>
      </c>
      <c r="I6" s="28">
        <v>27404.053932232866</v>
      </c>
      <c r="J6" s="28">
        <v>28386.340252471622</v>
      </c>
      <c r="K6" s="28">
        <v>27146.400505108893</v>
      </c>
      <c r="L6" s="28">
        <v>27146.400505108893</v>
      </c>
      <c r="M6" s="28">
        <v>27160.703653376415</v>
      </c>
      <c r="N6" s="28">
        <v>27146.400505108893</v>
      </c>
      <c r="O6" s="28">
        <v>27189.922547129729</v>
      </c>
      <c r="P6" s="28">
        <v>27146.400505108893</v>
      </c>
      <c r="Q6" s="28">
        <v>27259.828304628885</v>
      </c>
      <c r="R6" s="28">
        <v>27146.400505108893</v>
      </c>
      <c r="S6" s="28">
        <v>27346.442935507857</v>
      </c>
      <c r="T6" s="28">
        <v>27256.564721515391</v>
      </c>
      <c r="U6" s="28">
        <v>27146.400505108893</v>
      </c>
      <c r="V6" s="28">
        <v>27335.516890823121</v>
      </c>
      <c r="W6" s="28">
        <v>27146.400505108893</v>
      </c>
      <c r="X6" s="28">
        <v>27146.400505108893</v>
      </c>
      <c r="Y6" s="28">
        <v>27146.400505108893</v>
      </c>
      <c r="Z6" s="28">
        <v>27146.400505108893</v>
      </c>
      <c r="AA6" s="28">
        <v>27146.400505108893</v>
      </c>
      <c r="AB6" s="28">
        <v>27146.400505108893</v>
      </c>
      <c r="AC6" s="28">
        <v>27146.400505108893</v>
      </c>
      <c r="AD6" s="28">
        <v>27146.400505108893</v>
      </c>
      <c r="AE6" s="28">
        <v>27146.400505108893</v>
      </c>
      <c r="AF6" s="28">
        <v>27146.400505108893</v>
      </c>
      <c r="AG6" s="28">
        <v>27146.400505108893</v>
      </c>
      <c r="AH6" s="28">
        <v>27146.400505108893</v>
      </c>
      <c r="AI6" s="28">
        <v>27203.2250778618</v>
      </c>
      <c r="AJ6" s="28">
        <v>27146.400505108893</v>
      </c>
      <c r="AK6" s="28">
        <v>27146.400505108893</v>
      </c>
      <c r="AL6" s="28">
        <v>27281.303397740983</v>
      </c>
      <c r="AM6" s="28">
        <v>27309.383218797608</v>
      </c>
      <c r="AN6" s="28">
        <v>27149.014347850491</v>
      </c>
      <c r="AO6" s="28">
        <v>27146.400505108893</v>
      </c>
      <c r="AP6" s="28">
        <v>27146.400505108893</v>
      </c>
      <c r="AQ6" s="28">
        <v>27339.253503915861</v>
      </c>
      <c r="AR6" s="28">
        <v>27149.365358383871</v>
      </c>
      <c r="AS6" s="28">
        <v>27146.400505108893</v>
      </c>
      <c r="AT6" s="28">
        <v>27146.400505108893</v>
      </c>
      <c r="AU6" s="28">
        <v>27146.400505108893</v>
      </c>
      <c r="AV6" s="28">
        <v>27386.410388818738</v>
      </c>
      <c r="AW6" s="28">
        <v>27146.400505108893</v>
      </c>
      <c r="AX6" s="28">
        <v>27146.400505108893</v>
      </c>
      <c r="AY6" s="28">
        <v>27146.400505108893</v>
      </c>
      <c r="AZ6" s="28">
        <v>27186.684439273075</v>
      </c>
      <c r="BA6" s="28">
        <v>27146.400505108893</v>
      </c>
      <c r="BB6" s="28">
        <v>27146.400505108893</v>
      </c>
      <c r="BC6" s="28">
        <v>27146.400505108893</v>
      </c>
      <c r="BD6" s="28">
        <v>27224.335166603847</v>
      </c>
      <c r="BE6" s="28">
        <v>27238.341236566426</v>
      </c>
      <c r="BF6" s="28">
        <v>27146.400505108893</v>
      </c>
    </row>
    <row r="7" spans="1:58">
      <c r="A7" s="34">
        <v>232</v>
      </c>
      <c r="B7" s="29">
        <v>174710.01563404134</v>
      </c>
      <c r="C7" s="28">
        <v>174699.80325061231</v>
      </c>
      <c r="D7" s="28">
        <v>174699.80325061231</v>
      </c>
      <c r="E7" s="28">
        <v>174722.53067214211</v>
      </c>
      <c r="F7" s="28">
        <v>174699.80325061231</v>
      </c>
      <c r="G7" s="28">
        <v>174710.01563404134</v>
      </c>
      <c r="H7" s="28">
        <v>179838.50470816635</v>
      </c>
      <c r="I7" s="28">
        <v>176357.92374496412</v>
      </c>
      <c r="J7" s="28">
        <v>182679.39634127327</v>
      </c>
      <c r="K7" s="28">
        <v>174699.80325061231</v>
      </c>
      <c r="L7" s="28">
        <v>174699.80325061231</v>
      </c>
      <c r="M7" s="28">
        <v>174791.85070963841</v>
      </c>
      <c r="N7" s="28">
        <v>174699.80325061231</v>
      </c>
      <c r="O7" s="28">
        <v>174979.88797774486</v>
      </c>
      <c r="P7" s="28">
        <v>174699.80325061231</v>
      </c>
      <c r="Q7" s="28">
        <v>175429.7642727214</v>
      </c>
      <c r="R7" s="28">
        <v>174699.80325061231</v>
      </c>
      <c r="S7" s="28">
        <v>175987.1699947188</v>
      </c>
      <c r="T7" s="28">
        <v>175408.76158664844</v>
      </c>
      <c r="U7" s="28">
        <v>174699.80325061231</v>
      </c>
      <c r="V7" s="28">
        <v>175916.85577916115</v>
      </c>
      <c r="W7" s="28">
        <v>174699.80325061231</v>
      </c>
      <c r="X7" s="28">
        <v>174699.80325061231</v>
      </c>
      <c r="Y7" s="28">
        <v>174699.80325061231</v>
      </c>
      <c r="Z7" s="28">
        <v>174699.80325061231</v>
      </c>
      <c r="AA7" s="28">
        <v>174699.80325061231</v>
      </c>
      <c r="AB7" s="28">
        <v>174699.80325061231</v>
      </c>
      <c r="AC7" s="28">
        <v>174699.80325061231</v>
      </c>
      <c r="AD7" s="28">
        <v>174699.80325061231</v>
      </c>
      <c r="AE7" s="28">
        <v>174699.80325061231</v>
      </c>
      <c r="AF7" s="28">
        <v>174699.80325061231</v>
      </c>
      <c r="AG7" s="28">
        <v>174699.80325061231</v>
      </c>
      <c r="AH7" s="28">
        <v>174699.80325061231</v>
      </c>
      <c r="AI7" s="28">
        <v>175065.49599421801</v>
      </c>
      <c r="AJ7" s="28">
        <v>174699.80325061231</v>
      </c>
      <c r="AK7" s="28">
        <v>174699.80325061231</v>
      </c>
      <c r="AL7" s="28">
        <v>175567.96655632678</v>
      </c>
      <c r="AM7" s="28">
        <v>175748.67335806211</v>
      </c>
      <c r="AN7" s="28">
        <v>174716.62455303871</v>
      </c>
      <c r="AO7" s="28">
        <v>174699.80325061231</v>
      </c>
      <c r="AP7" s="28">
        <v>174699.80325061231</v>
      </c>
      <c r="AQ7" s="28">
        <v>175940.9026347287</v>
      </c>
      <c r="AR7" s="28">
        <v>174718.88347024244</v>
      </c>
      <c r="AS7" s="28">
        <v>174699.80325061231</v>
      </c>
      <c r="AT7" s="28">
        <v>174699.80325061231</v>
      </c>
      <c r="AU7" s="28">
        <v>174699.80325061231</v>
      </c>
      <c r="AV7" s="28">
        <v>176244.37927845147</v>
      </c>
      <c r="AW7" s="28">
        <v>174699.80325061231</v>
      </c>
      <c r="AX7" s="28">
        <v>174699.80325061231</v>
      </c>
      <c r="AY7" s="28">
        <v>174699.80325061231</v>
      </c>
      <c r="AZ7" s="28">
        <v>174959.04923688286</v>
      </c>
      <c r="BA7" s="28">
        <v>174699.80325061231</v>
      </c>
      <c r="BB7" s="28">
        <v>174699.80325061231</v>
      </c>
      <c r="BC7" s="28">
        <v>174699.80325061231</v>
      </c>
      <c r="BD7" s="28">
        <v>175201.34930372564</v>
      </c>
      <c r="BE7" s="28">
        <v>175291.4849247011</v>
      </c>
      <c r="BF7" s="28">
        <v>174699.80325061231</v>
      </c>
    </row>
    <row r="8" spans="1:58">
      <c r="A8" s="34">
        <v>282</v>
      </c>
      <c r="B8" s="29">
        <v>114632.60279099381</v>
      </c>
      <c r="C8" s="28">
        <v>114625.90213282649</v>
      </c>
      <c r="D8" s="28">
        <v>114625.90213282649</v>
      </c>
      <c r="E8" s="28">
        <v>114640.81429155555</v>
      </c>
      <c r="F8" s="28">
        <v>114625.90213282649</v>
      </c>
      <c r="G8" s="28">
        <v>114632.60279099381</v>
      </c>
      <c r="H8" s="28">
        <v>117997.56185655511</v>
      </c>
      <c r="I8" s="28">
        <v>115713.84587388128</v>
      </c>
      <c r="J8" s="28">
        <v>119861.55803884812</v>
      </c>
      <c r="K8" s="28">
        <v>114625.90213282649</v>
      </c>
      <c r="L8" s="28">
        <v>114625.90213282649</v>
      </c>
      <c r="M8" s="28">
        <v>114686.2972954631</v>
      </c>
      <c r="N8" s="28">
        <v>114625.90213282649</v>
      </c>
      <c r="O8" s="28">
        <v>114809.67431759044</v>
      </c>
      <c r="P8" s="28">
        <v>114625.90213282649</v>
      </c>
      <c r="Q8" s="28">
        <v>115104.85196061208</v>
      </c>
      <c r="R8" s="28">
        <v>114625.90213282649</v>
      </c>
      <c r="S8" s="28">
        <v>115470.58296058519</v>
      </c>
      <c r="T8" s="28">
        <v>115091.07145374527</v>
      </c>
      <c r="U8" s="28">
        <v>114625.90213282649</v>
      </c>
      <c r="V8" s="28">
        <v>115424.44764594207</v>
      </c>
      <c r="W8" s="28">
        <v>114625.90213282649</v>
      </c>
      <c r="X8" s="28">
        <v>114625.90213282649</v>
      </c>
      <c r="Y8" s="28">
        <v>114625.90213282649</v>
      </c>
      <c r="Z8" s="28">
        <v>114625.90213282649</v>
      </c>
      <c r="AA8" s="28">
        <v>114625.90213282649</v>
      </c>
      <c r="AB8" s="28">
        <v>114625.90213282649</v>
      </c>
      <c r="AC8" s="28">
        <v>114625.90213282649</v>
      </c>
      <c r="AD8" s="28">
        <v>114625.90213282649</v>
      </c>
      <c r="AE8" s="28">
        <v>114625.90213282649</v>
      </c>
      <c r="AF8" s="28">
        <v>114625.90213282649</v>
      </c>
      <c r="AG8" s="28">
        <v>114625.90213282649</v>
      </c>
      <c r="AH8" s="28">
        <v>114625.90213282649</v>
      </c>
      <c r="AI8" s="28">
        <v>114865.84436435322</v>
      </c>
      <c r="AJ8" s="28">
        <v>114625.90213282649</v>
      </c>
      <c r="AK8" s="28">
        <v>114625.90213282649</v>
      </c>
      <c r="AL8" s="28">
        <v>115195.53072006298</v>
      </c>
      <c r="AM8" s="28">
        <v>115314.09799824553</v>
      </c>
      <c r="AN8" s="28">
        <v>114636.93910556372</v>
      </c>
      <c r="AO8" s="28">
        <v>114625.90213282649</v>
      </c>
      <c r="AP8" s="28">
        <v>114625.90213282649</v>
      </c>
      <c r="AQ8" s="28">
        <v>115440.22552583431</v>
      </c>
      <c r="AR8" s="28">
        <v>114638.42125046317</v>
      </c>
      <c r="AS8" s="28">
        <v>114625.90213282649</v>
      </c>
      <c r="AT8" s="28">
        <v>114625.90213282649</v>
      </c>
      <c r="AU8" s="28">
        <v>114625.90213282649</v>
      </c>
      <c r="AV8" s="28">
        <v>115639.34586492859</v>
      </c>
      <c r="AW8" s="28">
        <v>114625.90213282649</v>
      </c>
      <c r="AX8" s="28">
        <v>114625.90213282649</v>
      </c>
      <c r="AY8" s="28">
        <v>114625.90213282649</v>
      </c>
      <c r="AZ8" s="28">
        <v>114796.00138020773</v>
      </c>
      <c r="BA8" s="28">
        <v>114625.90213282649</v>
      </c>
      <c r="BB8" s="28">
        <v>114625.90213282649</v>
      </c>
      <c r="BC8" s="28">
        <v>114625.90213282649</v>
      </c>
      <c r="BD8" s="28">
        <v>114954.98188981284</v>
      </c>
      <c r="BE8" s="28">
        <v>115014.12263683358</v>
      </c>
      <c r="BF8" s="28">
        <v>114625.90213282649</v>
      </c>
    </row>
    <row r="9" spans="1:58">
      <c r="A9" s="34">
        <v>298</v>
      </c>
      <c r="B9" s="29">
        <v>12885.55344334393</v>
      </c>
      <c r="C9" s="28">
        <v>12884.800239745491</v>
      </c>
      <c r="D9" s="28">
        <v>12884.800239745491</v>
      </c>
      <c r="E9" s="28">
        <v>12886.476476815753</v>
      </c>
      <c r="F9" s="28">
        <v>12884.800239745491</v>
      </c>
      <c r="G9" s="28">
        <v>12885.55344334393</v>
      </c>
      <c r="H9" s="28">
        <v>13263.79976086854</v>
      </c>
      <c r="I9" s="28">
        <v>13007.093172797644</v>
      </c>
      <c r="J9" s="28">
        <v>13473.326735222581</v>
      </c>
      <c r="K9" s="28">
        <v>12884.800239745491</v>
      </c>
      <c r="L9" s="28">
        <v>12884.800239745491</v>
      </c>
      <c r="M9" s="28">
        <v>12891.589103270577</v>
      </c>
      <c r="N9" s="28">
        <v>12884.800239745491</v>
      </c>
      <c r="O9" s="28">
        <v>12905.457594202437</v>
      </c>
      <c r="P9" s="28">
        <v>12884.800239745491</v>
      </c>
      <c r="Q9" s="28">
        <v>12938.63774715919</v>
      </c>
      <c r="R9" s="28">
        <v>12884.800239745491</v>
      </c>
      <c r="S9" s="28">
        <v>12979.748619906564</v>
      </c>
      <c r="T9" s="28">
        <v>0</v>
      </c>
      <c r="U9" s="28">
        <v>12884.800239745491</v>
      </c>
      <c r="V9" s="28">
        <v>12974.562668894501</v>
      </c>
      <c r="W9" s="28">
        <v>12884.800239745491</v>
      </c>
      <c r="X9" s="28">
        <v>12884.800239745491</v>
      </c>
      <c r="Y9" s="28">
        <v>12884.800239745491</v>
      </c>
      <c r="Z9" s="28">
        <v>12884.800239745491</v>
      </c>
      <c r="AA9" s="28">
        <v>12884.800239745491</v>
      </c>
      <c r="AB9" s="28">
        <v>12884.800239745491</v>
      </c>
      <c r="AC9" s="28">
        <v>12884.800239745491</v>
      </c>
      <c r="AD9" s="28">
        <v>12884.800239745491</v>
      </c>
      <c r="AE9" s="28">
        <v>12884.800239745491</v>
      </c>
      <c r="AF9" s="28">
        <v>12884.800239745491</v>
      </c>
      <c r="AG9" s="28">
        <v>12884.800239745491</v>
      </c>
      <c r="AH9" s="28">
        <v>12884.800239745491</v>
      </c>
      <c r="AI9" s="28">
        <v>12911.771523415026</v>
      </c>
      <c r="AJ9" s="28">
        <v>12884.800239745491</v>
      </c>
      <c r="AK9" s="28">
        <v>12884.800239745491</v>
      </c>
      <c r="AL9" s="28">
        <v>12948.830711225539</v>
      </c>
      <c r="AM9" s="28">
        <v>12962.158551320372</v>
      </c>
      <c r="AN9" s="28">
        <v>12886.040877213331</v>
      </c>
      <c r="AO9" s="28">
        <v>12884.800239745491</v>
      </c>
      <c r="AP9" s="28">
        <v>12884.800239745491</v>
      </c>
      <c r="AQ9" s="28">
        <v>12976.336219434437</v>
      </c>
      <c r="AR9" s="28">
        <v>12886.207481275766</v>
      </c>
      <c r="AS9" s="28">
        <v>12884.800239745491</v>
      </c>
      <c r="AT9" s="28">
        <v>12884.800239745491</v>
      </c>
      <c r="AU9" s="28">
        <v>12884.800239745491</v>
      </c>
      <c r="AV9" s="28">
        <v>12998.71882009591</v>
      </c>
      <c r="AW9" s="28">
        <v>12884.800239745491</v>
      </c>
      <c r="AX9" s="28">
        <v>12884.800239745491</v>
      </c>
      <c r="AY9" s="28">
        <v>12884.800239745491</v>
      </c>
      <c r="AZ9" s="28">
        <v>12903.92065478832</v>
      </c>
      <c r="BA9" s="28">
        <v>12884.800239745491</v>
      </c>
      <c r="BB9" s="28">
        <v>12884.800239745491</v>
      </c>
      <c r="BC9" s="28">
        <v>12884.800239745491</v>
      </c>
      <c r="BD9" s="28">
        <v>12921.791241367444</v>
      </c>
      <c r="BE9" s="28">
        <v>12928.439099287973</v>
      </c>
      <c r="BF9" s="28">
        <v>12884.800239745491</v>
      </c>
    </row>
    <row r="10" spans="1:58">
      <c r="A10" s="34">
        <v>303</v>
      </c>
      <c r="B10" s="29">
        <v>13690.100486772635</v>
      </c>
      <c r="C10" s="28">
        <v>13689.300254714699</v>
      </c>
      <c r="D10" s="28">
        <v>13689.300254714699</v>
      </c>
      <c r="E10" s="28">
        <v>13691.081152526534</v>
      </c>
      <c r="F10" s="28">
        <v>13689.300254714699</v>
      </c>
      <c r="G10" s="28">
        <v>13690.100486772635</v>
      </c>
      <c r="H10" s="28">
        <v>14091.963714334543</v>
      </c>
      <c r="I10" s="28">
        <v>13819.228903077952</v>
      </c>
      <c r="J10" s="28">
        <v>14314.573115336092</v>
      </c>
      <c r="K10" s="28">
        <v>13689.300254714699</v>
      </c>
      <c r="L10" s="28">
        <v>13689.300254714699</v>
      </c>
      <c r="M10" s="28">
        <v>13696.513000698646</v>
      </c>
      <c r="N10" s="28">
        <v>13689.300254714699</v>
      </c>
      <c r="O10" s="28">
        <v>13711.247411237693</v>
      </c>
      <c r="P10" s="28">
        <v>13689.300254714699</v>
      </c>
      <c r="Q10" s="28">
        <v>13746.49926364292</v>
      </c>
      <c r="R10" s="28">
        <v>13689.300254714699</v>
      </c>
      <c r="S10" s="28">
        <v>13790.177013417899</v>
      </c>
      <c r="T10" s="28">
        <v>13744.853514360673</v>
      </c>
      <c r="U10" s="28">
        <v>13689.300254714699</v>
      </c>
      <c r="V10" s="28">
        <v>13784.667262456343</v>
      </c>
      <c r="W10" s="28">
        <v>13689.300254714699</v>
      </c>
      <c r="X10" s="28">
        <v>13689.300254714699</v>
      </c>
      <c r="Y10" s="28">
        <v>13689.300254714699</v>
      </c>
      <c r="Z10" s="28">
        <v>13689.300254714699</v>
      </c>
      <c r="AA10" s="28">
        <v>13689.300254714699</v>
      </c>
      <c r="AB10" s="28">
        <v>13689.300254714699</v>
      </c>
      <c r="AC10" s="28">
        <v>13689.300254714699</v>
      </c>
      <c r="AD10" s="28">
        <v>13689.300254714699</v>
      </c>
      <c r="AE10" s="28">
        <v>13689.300254714699</v>
      </c>
      <c r="AF10" s="28">
        <v>13689.300254714699</v>
      </c>
      <c r="AG10" s="28">
        <v>13689.300254714699</v>
      </c>
      <c r="AH10" s="28">
        <v>13689.300254714699</v>
      </c>
      <c r="AI10" s="28">
        <v>13717.955569002646</v>
      </c>
      <c r="AJ10" s="28">
        <v>13689.300254714699</v>
      </c>
      <c r="AK10" s="28">
        <v>13689.300254714699</v>
      </c>
      <c r="AL10" s="28">
        <v>13757.328655095909</v>
      </c>
      <c r="AM10" s="28">
        <v>0</v>
      </c>
      <c r="AN10" s="28">
        <v>13690.618354994756</v>
      </c>
      <c r="AO10" s="28">
        <v>13689.300254714699</v>
      </c>
      <c r="AP10" s="28">
        <v>13689.300254714699</v>
      </c>
      <c r="AQ10" s="28">
        <v>13786.551549787644</v>
      </c>
      <c r="AR10" s="28">
        <v>13690.795361466871</v>
      </c>
      <c r="AS10" s="28">
        <v>13689.300254714699</v>
      </c>
      <c r="AT10" s="28">
        <v>13689.300254714699</v>
      </c>
      <c r="AU10" s="28">
        <v>13689.300254714699</v>
      </c>
      <c r="AV10" s="28">
        <v>13810.331673284718</v>
      </c>
      <c r="AW10" s="28">
        <v>13689.300254714699</v>
      </c>
      <c r="AX10" s="28">
        <v>13689.300254714699</v>
      </c>
      <c r="AY10" s="28">
        <v>13689.300254714699</v>
      </c>
      <c r="AZ10" s="28">
        <v>13709.614508536706</v>
      </c>
      <c r="BA10" s="28">
        <v>13689.300254714699</v>
      </c>
      <c r="BB10" s="28">
        <v>13689.300254714699</v>
      </c>
      <c r="BC10" s="28">
        <v>13689.300254714699</v>
      </c>
      <c r="BD10" s="28">
        <v>13728.600897216205</v>
      </c>
      <c r="BE10" s="28">
        <v>13735.663833500157</v>
      </c>
      <c r="BF10" s="28">
        <v>13689.300254714699</v>
      </c>
    </row>
    <row r="11" spans="1:58">
      <c r="A11" s="34">
        <v>427</v>
      </c>
      <c r="B11" s="29">
        <v>72508.639721034531</v>
      </c>
      <c r="C11" s="28">
        <v>72504.401349078224</v>
      </c>
      <c r="D11" s="28">
        <v>72504.401349078224</v>
      </c>
      <c r="E11" s="28">
        <v>72513.833747178083</v>
      </c>
      <c r="F11" s="28">
        <v>72504.401349078224</v>
      </c>
      <c r="G11" s="28">
        <v>72508.639721034531</v>
      </c>
      <c r="H11" s="28">
        <v>74637.079611784196</v>
      </c>
      <c r="I11" s="28">
        <v>73192.559157906173</v>
      </c>
      <c r="J11" s="28">
        <v>75816.114409325106</v>
      </c>
      <c r="K11" s="28">
        <v>72504.401349078224</v>
      </c>
      <c r="L11" s="28">
        <v>72504.401349078224</v>
      </c>
      <c r="M11" s="28">
        <v>72542.603143174216</v>
      </c>
      <c r="N11" s="28">
        <v>72504.401349078224</v>
      </c>
      <c r="O11" s="28">
        <v>72620.642896520803</v>
      </c>
      <c r="P11" s="28">
        <v>72504.401349078224</v>
      </c>
      <c r="Q11" s="28">
        <v>72807.351815715316</v>
      </c>
      <c r="R11" s="28">
        <v>72504.401349078224</v>
      </c>
      <c r="S11" s="28">
        <v>73038.687898698743</v>
      </c>
      <c r="T11" s="28">
        <v>72798.635222152487</v>
      </c>
      <c r="U11" s="28">
        <v>72504.401349078224</v>
      </c>
      <c r="V11" s="28">
        <v>73009.505896140763</v>
      </c>
      <c r="W11" s="28">
        <v>72504.401349078224</v>
      </c>
      <c r="X11" s="28">
        <v>72504.401349078224</v>
      </c>
      <c r="Y11" s="28">
        <v>72504.401349078224</v>
      </c>
      <c r="Z11" s="28">
        <v>72504.401349078224</v>
      </c>
      <c r="AA11" s="28">
        <v>72504.401349078224</v>
      </c>
      <c r="AB11" s="28">
        <v>72504.401349078224</v>
      </c>
      <c r="AC11" s="28">
        <v>72504.401349078224</v>
      </c>
      <c r="AD11" s="28">
        <v>72504.401349078224</v>
      </c>
      <c r="AE11" s="28">
        <v>72504.401349078224</v>
      </c>
      <c r="AF11" s="28">
        <v>72504.401349078224</v>
      </c>
      <c r="AG11" s="28">
        <v>72504.401349078224</v>
      </c>
      <c r="AH11" s="28">
        <v>72504.401349078224</v>
      </c>
      <c r="AI11" s="28">
        <v>72656.172175143758</v>
      </c>
      <c r="AJ11" s="28">
        <v>72504.401349078224</v>
      </c>
      <c r="AK11" s="28">
        <v>72504.401349078224</v>
      </c>
      <c r="AL11" s="28">
        <v>72864.708914300645</v>
      </c>
      <c r="AM11" s="28">
        <v>72939.706356975104</v>
      </c>
      <c r="AN11" s="28">
        <v>72511.382573095907</v>
      </c>
      <c r="AO11" s="28">
        <v>72504.401349078224</v>
      </c>
      <c r="AP11" s="28">
        <v>72504.401349078224</v>
      </c>
      <c r="AQ11" s="28">
        <v>73019.485889448202</v>
      </c>
      <c r="AR11" s="28">
        <v>72512.32007523677</v>
      </c>
      <c r="AS11" s="28">
        <v>72504.401349078224</v>
      </c>
      <c r="AT11" s="28">
        <v>72504.401349078224</v>
      </c>
      <c r="AU11" s="28">
        <v>72504.401349078224</v>
      </c>
      <c r="AV11" s="28">
        <v>73145.435615590613</v>
      </c>
      <c r="AW11" s="28">
        <v>72504.401349078224</v>
      </c>
      <c r="AX11" s="28">
        <v>72504.401349078224</v>
      </c>
      <c r="AY11" s="28">
        <v>72504.401349078224</v>
      </c>
      <c r="AZ11" s="28">
        <v>72611.994343958329</v>
      </c>
      <c r="BA11" s="28">
        <v>72504.401349078224</v>
      </c>
      <c r="BB11" s="28">
        <v>72504.401349078224</v>
      </c>
      <c r="BC11" s="28">
        <v>72504.401349078224</v>
      </c>
      <c r="BD11" s="28">
        <v>72712.554395924017</v>
      </c>
      <c r="BE11" s="28">
        <v>72749.962733640787</v>
      </c>
      <c r="BF11" s="28">
        <v>72504.401349078224</v>
      </c>
    </row>
    <row r="12" spans="1:58">
      <c r="A12" s="34">
        <v>430</v>
      </c>
      <c r="B12" s="29">
        <v>216289.54687001358</v>
      </c>
      <c r="C12" s="28">
        <v>216276.90402423101</v>
      </c>
      <c r="D12" s="28">
        <v>216276.90402423101</v>
      </c>
      <c r="E12" s="28">
        <v>216305.04038313619</v>
      </c>
      <c r="F12" s="28">
        <v>216276.90402423101</v>
      </c>
      <c r="G12" s="28">
        <v>216289.54687001358</v>
      </c>
      <c r="H12" s="28">
        <v>222638.57370711144</v>
      </c>
      <c r="I12" s="28">
        <v>218329.64341113862</v>
      </c>
      <c r="J12" s="28">
        <v>226155.57393060511</v>
      </c>
      <c r="K12" s="28">
        <v>216276.90402423101</v>
      </c>
      <c r="L12" s="28">
        <v>216276.90402423101</v>
      </c>
      <c r="M12" s="28">
        <v>216390.8580132513</v>
      </c>
      <c r="N12" s="28">
        <v>216276.90402423101</v>
      </c>
      <c r="O12" s="28">
        <v>216623.6465878835</v>
      </c>
      <c r="P12" s="28">
        <v>216276.90402423101</v>
      </c>
      <c r="Q12" s="28">
        <v>217180.58970093235</v>
      </c>
      <c r="R12" s="28">
        <v>216276.90402423101</v>
      </c>
      <c r="S12" s="28">
        <v>217870.65335066669</v>
      </c>
      <c r="T12" s="28">
        <v>217154.58855018386</v>
      </c>
      <c r="U12" s="28">
        <v>216276.90402423101</v>
      </c>
      <c r="V12" s="28">
        <v>217783.60493637691</v>
      </c>
      <c r="W12" s="28">
        <v>216276.90402423101</v>
      </c>
      <c r="X12" s="28">
        <v>216276.90402423101</v>
      </c>
      <c r="Y12" s="28">
        <v>216276.90402423101</v>
      </c>
      <c r="Z12" s="28">
        <v>216276.90402423101</v>
      </c>
      <c r="AA12" s="28">
        <v>216276.90402423101</v>
      </c>
      <c r="AB12" s="28">
        <v>216276.90402423101</v>
      </c>
      <c r="AC12" s="28">
        <v>216276.90402423101</v>
      </c>
      <c r="AD12" s="28">
        <v>216276.90402423101</v>
      </c>
      <c r="AE12" s="28">
        <v>216276.90402423101</v>
      </c>
      <c r="AF12" s="28">
        <v>216276.90402423101</v>
      </c>
      <c r="AG12" s="28">
        <v>216276.90402423101</v>
      </c>
      <c r="AH12" s="28">
        <v>216276.90402423101</v>
      </c>
      <c r="AI12" s="28">
        <v>216729.62860055873</v>
      </c>
      <c r="AJ12" s="28">
        <v>216276.90402423101</v>
      </c>
      <c r="AK12" s="28">
        <v>216276.90402423101</v>
      </c>
      <c r="AL12" s="28">
        <v>217351.68297906485</v>
      </c>
      <c r="AM12" s="28">
        <v>217575.39649727286</v>
      </c>
      <c r="AN12" s="28">
        <v>216297.72865678783</v>
      </c>
      <c r="AO12" s="28">
        <v>216276.90402423101</v>
      </c>
      <c r="AP12" s="28">
        <v>216276.90402423101</v>
      </c>
      <c r="AQ12" s="28">
        <v>217813.37474365142</v>
      </c>
      <c r="AR12" s="28">
        <v>216300.52517750612</v>
      </c>
      <c r="AS12" s="28">
        <v>216276.90402423101</v>
      </c>
      <c r="AT12" s="28">
        <v>216276.90402423101</v>
      </c>
      <c r="AU12" s="28">
        <v>216276.90402423101</v>
      </c>
      <c r="AV12" s="28">
        <v>218189.07630556944</v>
      </c>
      <c r="AW12" s="28">
        <v>216276.90402423101</v>
      </c>
      <c r="AX12" s="28">
        <v>216276.90402423101</v>
      </c>
      <c r="AY12" s="28">
        <v>216276.90402423101</v>
      </c>
      <c r="AZ12" s="28">
        <v>216597.84839994321</v>
      </c>
      <c r="BA12" s="28">
        <v>216276.90402423101</v>
      </c>
      <c r="BB12" s="28">
        <v>216276.90402423101</v>
      </c>
      <c r="BC12" s="28">
        <v>216276.90402423101</v>
      </c>
      <c r="BD12" s="28">
        <v>216897.81386828687</v>
      </c>
      <c r="BE12" s="28">
        <v>217009.40101769488</v>
      </c>
      <c r="BF12" s="28">
        <v>216276.90402423101</v>
      </c>
    </row>
    <row r="13" spans="1:58">
      <c r="A13" s="34">
        <v>433</v>
      </c>
      <c r="B13" s="29">
        <v>268185.08130273473</v>
      </c>
      <c r="C13" s="28">
        <v>268169.40498978685</v>
      </c>
      <c r="D13" s="28">
        <v>268169.40498978685</v>
      </c>
      <c r="E13" s="28">
        <v>268204.29225923534</v>
      </c>
      <c r="F13" s="28">
        <v>268169.40498978685</v>
      </c>
      <c r="G13" s="28">
        <v>268185.08130273473</v>
      </c>
      <c r="H13" s="28">
        <v>276057.46488826064</v>
      </c>
      <c r="I13" s="28">
        <v>270714.66936958599</v>
      </c>
      <c r="J13" s="28">
        <v>280418.31821903324</v>
      </c>
      <c r="K13" s="28">
        <v>268169.40498978685</v>
      </c>
      <c r="L13" s="28">
        <v>268169.40498978685</v>
      </c>
      <c r="M13" s="28">
        <v>268310.70058290462</v>
      </c>
      <c r="N13" s="28">
        <v>268169.40498978685</v>
      </c>
      <c r="O13" s="28">
        <v>268599.3433939768</v>
      </c>
      <c r="P13" s="28">
        <v>268169.40498978685</v>
      </c>
      <c r="Q13" s="28">
        <v>269289.91691551538</v>
      </c>
      <c r="R13" s="28">
        <v>268169.40498978685</v>
      </c>
      <c r="S13" s="28">
        <v>270145.55131249013</v>
      </c>
      <c r="T13" s="28">
        <v>269257.6771663996</v>
      </c>
      <c r="U13" s="28">
        <v>268169.40498978685</v>
      </c>
      <c r="V13" s="28">
        <v>270037.61689586478</v>
      </c>
      <c r="W13" s="28">
        <v>268169.40498978685</v>
      </c>
      <c r="X13" s="28">
        <v>268169.40498978685</v>
      </c>
      <c r="Y13" s="28">
        <v>268169.40498978685</v>
      </c>
      <c r="Z13" s="28">
        <v>268169.40498978685</v>
      </c>
      <c r="AA13" s="28">
        <v>268169.40498978685</v>
      </c>
      <c r="AB13" s="28">
        <v>268169.40498978685</v>
      </c>
      <c r="AC13" s="28">
        <v>268169.40498978685</v>
      </c>
      <c r="AD13" s="28">
        <v>268169.40498978685</v>
      </c>
      <c r="AE13" s="28">
        <v>268169.40498978685</v>
      </c>
      <c r="AF13" s="28">
        <v>268169.40498978685</v>
      </c>
      <c r="AG13" s="28">
        <v>268169.40498978685</v>
      </c>
      <c r="AH13" s="28">
        <v>268169.40498978685</v>
      </c>
      <c r="AI13" s="28">
        <v>268730.75425084552</v>
      </c>
      <c r="AJ13" s="28">
        <v>268169.40498978685</v>
      </c>
      <c r="AK13" s="28">
        <v>268169.40498978685</v>
      </c>
      <c r="AL13" s="28">
        <v>269502.06154002598</v>
      </c>
      <c r="AM13" s="28">
        <v>269779.45186673093</v>
      </c>
      <c r="AN13" s="28">
        <v>268195.22619037726</v>
      </c>
      <c r="AO13" s="28">
        <v>268169.40498978685</v>
      </c>
      <c r="AP13" s="28">
        <v>268169.40498978685</v>
      </c>
      <c r="AQ13" s="28">
        <v>270074.52953588741</v>
      </c>
      <c r="AR13" s="28">
        <v>268198.69369561301</v>
      </c>
      <c r="AS13" s="28">
        <v>268169.40498978685</v>
      </c>
      <c r="AT13" s="28">
        <v>268169.40498978685</v>
      </c>
      <c r="AU13" s="28">
        <v>268169.40498978685</v>
      </c>
      <c r="AV13" s="28">
        <v>270540.37522924913</v>
      </c>
      <c r="AW13" s="28">
        <v>268169.40498978685</v>
      </c>
      <c r="AX13" s="28">
        <v>268169.40498978685</v>
      </c>
      <c r="AY13" s="28">
        <v>268169.40498978685</v>
      </c>
      <c r="AZ13" s="28">
        <v>268567.35530564631</v>
      </c>
      <c r="BA13" s="28">
        <v>268169.40498978685</v>
      </c>
      <c r="BB13" s="28">
        <v>268169.40498978685</v>
      </c>
      <c r="BC13" s="28">
        <v>268169.40498978685</v>
      </c>
      <c r="BD13" s="28">
        <v>268939.29313010396</v>
      </c>
      <c r="BE13" s="28">
        <v>269077.65399483085</v>
      </c>
      <c r="BF13" s="28">
        <v>268169.40498978685</v>
      </c>
    </row>
    <row r="14" spans="1:58">
      <c r="A14" s="34">
        <v>591</v>
      </c>
      <c r="B14" s="29">
        <v>52469.567997578873</v>
      </c>
      <c r="C14" s="28">
        <v>52466.500976236093</v>
      </c>
      <c r="D14" s="28">
        <v>52466.500976236093</v>
      </c>
      <c r="E14" s="28">
        <v>52473.326560820016</v>
      </c>
      <c r="F14" s="28">
        <v>52466.500976236093</v>
      </c>
      <c r="G14" s="28">
        <v>52469.567997578873</v>
      </c>
      <c r="H14" s="28">
        <v>54009.775095741439</v>
      </c>
      <c r="I14" s="28">
        <v>52964.4739499711</v>
      </c>
      <c r="J14" s="28">
        <v>54862.962339621532</v>
      </c>
      <c r="K14" s="28">
        <v>52466.500976236093</v>
      </c>
      <c r="L14" s="28">
        <v>52466.500976236093</v>
      </c>
      <c r="M14" s="28">
        <v>52494.145014803929</v>
      </c>
      <c r="N14" s="28">
        <v>52466.500976236093</v>
      </c>
      <c r="O14" s="28">
        <v>52550.617073312911</v>
      </c>
      <c r="P14" s="28">
        <v>52466.500976236093</v>
      </c>
      <c r="Q14" s="28">
        <v>52685.72561167636</v>
      </c>
      <c r="R14" s="28">
        <v>52466.500976236093</v>
      </c>
      <c r="S14" s="28">
        <v>52853.127791376486</v>
      </c>
      <c r="T14" s="28">
        <v>52679.418006121879</v>
      </c>
      <c r="U14" s="28">
        <v>52466.500976236093</v>
      </c>
      <c r="V14" s="28">
        <v>52832.010762103673</v>
      </c>
      <c r="W14" s="28">
        <v>52466.500976236093</v>
      </c>
      <c r="X14" s="28">
        <v>52466.500976236093</v>
      </c>
      <c r="Y14" s="28">
        <v>52466.500976236093</v>
      </c>
      <c r="Z14" s="28">
        <v>52466.500976236093</v>
      </c>
      <c r="AA14" s="28">
        <v>52466.500976236093</v>
      </c>
      <c r="AB14" s="28">
        <v>52466.500976236093</v>
      </c>
      <c r="AC14" s="28">
        <v>52466.500976236093</v>
      </c>
      <c r="AD14" s="28">
        <v>52466.500976236093</v>
      </c>
      <c r="AE14" s="28">
        <v>52466.500976236093</v>
      </c>
      <c r="AF14" s="28">
        <v>52466.500976236093</v>
      </c>
      <c r="AG14" s="28">
        <v>52466.500976236093</v>
      </c>
      <c r="AH14" s="28">
        <v>52466.500976236093</v>
      </c>
      <c r="AI14" s="28">
        <v>52576.327194310696</v>
      </c>
      <c r="AJ14" s="28">
        <v>52466.500976236093</v>
      </c>
      <c r="AK14" s="28">
        <v>52466.500976236093</v>
      </c>
      <c r="AL14" s="28">
        <v>52727.231040490711</v>
      </c>
      <c r="AM14" s="28">
        <v>52781.501585810438</v>
      </c>
      <c r="AN14" s="28">
        <v>52471.552812951166</v>
      </c>
      <c r="AO14" s="28">
        <v>52466.500976236093</v>
      </c>
      <c r="AP14" s="28">
        <v>52466.500976236093</v>
      </c>
      <c r="AQ14" s="28">
        <v>52839.232604072778</v>
      </c>
      <c r="AR14" s="28">
        <v>52472.231219448884</v>
      </c>
      <c r="AS14" s="28">
        <v>52466.500976236093</v>
      </c>
      <c r="AT14" s="28">
        <v>52466.500976236093</v>
      </c>
      <c r="AU14" s="28">
        <v>52466.500976236093</v>
      </c>
      <c r="AV14" s="28">
        <v>52930.373849385483</v>
      </c>
      <c r="AW14" s="28">
        <v>52466.500976236093</v>
      </c>
      <c r="AX14" s="28">
        <v>52466.500976236093</v>
      </c>
      <c r="AY14" s="28">
        <v>52466.500976236093</v>
      </c>
      <c r="AZ14" s="28">
        <v>52544.358704399863</v>
      </c>
      <c r="BA14" s="28">
        <v>52466.500976236093</v>
      </c>
      <c r="BB14" s="28">
        <v>52466.500976236093</v>
      </c>
      <c r="BC14" s="28">
        <v>52466.500976236093</v>
      </c>
      <c r="BD14" s="28">
        <v>52617.127170402724</v>
      </c>
      <c r="BE14" s="28">
        <v>52644.19703858751</v>
      </c>
      <c r="BF14" s="28">
        <v>52466.500976236093</v>
      </c>
    </row>
    <row r="15" spans="1:58">
      <c r="A15" s="34">
        <v>596</v>
      </c>
      <c r="B15" s="29">
        <v>12574.835275048967</v>
      </c>
      <c r="C15" s="28">
        <v>12574.100233964346</v>
      </c>
      <c r="D15" s="28">
        <v>12574.100233964346</v>
      </c>
      <c r="E15" s="28">
        <v>12575.736050783014</v>
      </c>
      <c r="F15" s="28">
        <v>12574.100233964346</v>
      </c>
      <c r="G15" s="28">
        <v>12574.835275048967</v>
      </c>
      <c r="H15" s="28">
        <v>12943.960680269553</v>
      </c>
      <c r="I15" s="28">
        <v>12693.444233831715</v>
      </c>
      <c r="J15" s="28">
        <v>13148.435187303045</v>
      </c>
      <c r="K15" s="28">
        <v>12574.100233964346</v>
      </c>
      <c r="L15" s="28">
        <v>12574.100233964346</v>
      </c>
      <c r="M15" s="28">
        <v>12580.725392977351</v>
      </c>
      <c r="N15" s="28">
        <v>12574.100233964346</v>
      </c>
      <c r="O15" s="28">
        <v>12594.259463496592</v>
      </c>
      <c r="P15" s="28">
        <v>12574.100233964346</v>
      </c>
      <c r="Q15" s="28">
        <v>12626.639520718551</v>
      </c>
      <c r="R15" s="28">
        <v>12574.100233964346</v>
      </c>
      <c r="S15" s="28">
        <v>12666.759058857504</v>
      </c>
      <c r="T15" s="28">
        <v>12625.127842542903</v>
      </c>
      <c r="U15" s="28">
        <v>12574.100233964346</v>
      </c>
      <c r="V15" s="28">
        <v>12661.698160231153</v>
      </c>
      <c r="W15" s="28">
        <v>12574.100233964346</v>
      </c>
      <c r="X15" s="28">
        <v>12574.100233964346</v>
      </c>
      <c r="Y15" s="28">
        <v>12574.100233964346</v>
      </c>
      <c r="Z15" s="28">
        <v>12574.100233964346</v>
      </c>
      <c r="AA15" s="28">
        <v>12574.100233964346</v>
      </c>
      <c r="AB15" s="28">
        <v>12574.100233964346</v>
      </c>
      <c r="AC15" s="28">
        <v>12574.100233964346</v>
      </c>
      <c r="AD15" s="28">
        <v>12574.100233964346</v>
      </c>
      <c r="AE15" s="28">
        <v>12574.100233964346</v>
      </c>
      <c r="AF15" s="28">
        <v>12574.100233964346</v>
      </c>
      <c r="AG15" s="28">
        <v>12574.100233964346</v>
      </c>
      <c r="AH15" s="28">
        <v>12574.100233964346</v>
      </c>
      <c r="AI15" s="28">
        <v>12600.421140613194</v>
      </c>
      <c r="AJ15" s="28">
        <v>12574.100233964346</v>
      </c>
      <c r="AK15" s="28">
        <v>12574.100233964346</v>
      </c>
      <c r="AL15" s="28">
        <v>12636.586694866903</v>
      </c>
      <c r="AM15" s="28">
        <v>12649.59315163274</v>
      </c>
      <c r="AN15" s="28">
        <v>12575.310955091903</v>
      </c>
      <c r="AO15" s="28">
        <v>12574.100233964346</v>
      </c>
      <c r="AP15" s="28">
        <v>12574.100233964346</v>
      </c>
      <c r="AQ15" s="28">
        <v>12663.428943933206</v>
      </c>
      <c r="AR15" s="28">
        <v>12575.473541716567</v>
      </c>
      <c r="AS15" s="28">
        <v>12574.100233964346</v>
      </c>
      <c r="AT15" s="28">
        <v>12574.100233964346</v>
      </c>
      <c r="AU15" s="28">
        <v>12574.100233964346</v>
      </c>
      <c r="AV15" s="28">
        <v>0</v>
      </c>
      <c r="AW15" s="28">
        <v>12574.100233964346</v>
      </c>
      <c r="AX15" s="28">
        <v>12574.100233964346</v>
      </c>
      <c r="AY15" s="28">
        <v>12574.100233964346</v>
      </c>
      <c r="AZ15" s="28">
        <v>12592.759585354357</v>
      </c>
      <c r="BA15" s="28">
        <v>12574.100233964346</v>
      </c>
      <c r="BB15" s="28">
        <v>12574.100233964346</v>
      </c>
      <c r="BC15" s="28">
        <v>12574.100233964346</v>
      </c>
      <c r="BD15" s="28">
        <v>12610.19924624972</v>
      </c>
      <c r="BE15" s="28">
        <v>12616.686799822808</v>
      </c>
      <c r="BF15" s="28">
        <v>12574.100233964346</v>
      </c>
    </row>
    <row r="16" spans="1:58">
      <c r="A16" s="34">
        <v>619</v>
      </c>
      <c r="B16" s="29">
        <v>239.41399900165601</v>
      </c>
      <c r="C16" s="28">
        <v>239.40000445447902</v>
      </c>
      <c r="D16" s="28">
        <v>239.40000445447902</v>
      </c>
      <c r="E16" s="28">
        <v>239.43114899336365</v>
      </c>
      <c r="F16" s="28">
        <v>239.40000445447902</v>
      </c>
      <c r="G16" s="28">
        <v>239.41399900165601</v>
      </c>
      <c r="H16" s="28">
        <v>246.44182779336344</v>
      </c>
      <c r="I16" s="28">
        <v>241.67221109895044</v>
      </c>
      <c r="J16" s="28">
        <v>250.3348457416713</v>
      </c>
      <c r="K16" s="28">
        <v>239.40000445447902</v>
      </c>
      <c r="L16" s="28">
        <v>239.40000445447902</v>
      </c>
      <c r="M16" s="28">
        <v>239.52614175796106</v>
      </c>
      <c r="N16" s="28">
        <v>239.40000445447902</v>
      </c>
      <c r="O16" s="28">
        <v>239.78381876723458</v>
      </c>
      <c r="P16" s="28">
        <v>239.40000445447902</v>
      </c>
      <c r="Q16" s="28">
        <v>240.40030708042892</v>
      </c>
      <c r="R16" s="28">
        <v>239.40000445447902</v>
      </c>
      <c r="S16" s="28">
        <v>241.16414842338509</v>
      </c>
      <c r="T16" s="28">
        <v>240.37152603405184</v>
      </c>
      <c r="U16" s="28">
        <v>239.40000445447902</v>
      </c>
      <c r="V16" s="28">
        <v>241.06779328614681</v>
      </c>
      <c r="W16" s="28">
        <v>239.40000445447902</v>
      </c>
      <c r="X16" s="28">
        <v>239.40000445447902</v>
      </c>
      <c r="Y16" s="28">
        <v>239.40000445447902</v>
      </c>
      <c r="Z16" s="28">
        <v>239.40000445447902</v>
      </c>
      <c r="AA16" s="28">
        <v>239.40000445447902</v>
      </c>
      <c r="AB16" s="28">
        <v>239.40000445447902</v>
      </c>
      <c r="AC16" s="28">
        <v>239.40000445447902</v>
      </c>
      <c r="AD16" s="28">
        <v>239.40000445447902</v>
      </c>
      <c r="AE16" s="28">
        <v>239.40000445447902</v>
      </c>
      <c r="AF16" s="28">
        <v>239.40000445447902</v>
      </c>
      <c r="AG16" s="28">
        <v>239.40000445447902</v>
      </c>
      <c r="AH16" s="28">
        <v>239.40000445447902</v>
      </c>
      <c r="AI16" s="28">
        <v>0</v>
      </c>
      <c r="AJ16" s="28">
        <v>239.40000445447902</v>
      </c>
      <c r="AK16" s="28">
        <v>239.40000445447902</v>
      </c>
      <c r="AL16" s="28">
        <v>240.58969268187278</v>
      </c>
      <c r="AM16" s="28">
        <v>240.83732438113884</v>
      </c>
      <c r="AN16" s="28">
        <v>239.42305553868681</v>
      </c>
      <c r="AO16" s="28">
        <v>239.40000445447902</v>
      </c>
      <c r="AP16" s="28">
        <v>239.40000445447902</v>
      </c>
      <c r="AQ16" s="28">
        <v>241.10074591243983</v>
      </c>
      <c r="AR16" s="28">
        <v>239.42615104754586</v>
      </c>
      <c r="AS16" s="28">
        <v>239.40000445447902</v>
      </c>
      <c r="AT16" s="28">
        <v>239.40000445447902</v>
      </c>
      <c r="AU16" s="28">
        <v>239.40000445447902</v>
      </c>
      <c r="AV16" s="28">
        <v>0</v>
      </c>
      <c r="AW16" s="28">
        <v>239.40000445447902</v>
      </c>
      <c r="AX16" s="28">
        <v>239.40000445447902</v>
      </c>
      <c r="AY16" s="28">
        <v>239.40000445447902</v>
      </c>
      <c r="AZ16" s="28">
        <v>239.75526238329849</v>
      </c>
      <c r="BA16" s="28">
        <v>239.40000445447902</v>
      </c>
      <c r="BB16" s="28">
        <v>239.40000445447902</v>
      </c>
      <c r="BC16" s="28">
        <v>239.40000445447902</v>
      </c>
      <c r="BD16" s="28">
        <v>240.08729845891025</v>
      </c>
      <c r="BE16" s="28">
        <v>240.21081587370708</v>
      </c>
      <c r="BF16" s="28">
        <v>239.40000445447902</v>
      </c>
    </row>
    <row r="17" spans="1:58">
      <c r="A17" s="34">
        <v>656</v>
      </c>
      <c r="B17" s="29">
        <v>12137.20968623057</v>
      </c>
      <c r="C17" s="28">
        <v>12136.500225821992</v>
      </c>
      <c r="D17" s="28">
        <v>12136.500225821992</v>
      </c>
      <c r="E17" s="28">
        <v>12138.079113441761</v>
      </c>
      <c r="F17" s="28">
        <v>12136.500225821992</v>
      </c>
      <c r="G17" s="28">
        <v>12137.20968623057</v>
      </c>
      <c r="H17" s="28">
        <v>12493.488901479346</v>
      </c>
      <c r="I17" s="28">
        <v>12251.6908521404</v>
      </c>
      <c r="J17" s="28">
        <v>12690.847348971571</v>
      </c>
      <c r="K17" s="28">
        <v>12136.500225821992</v>
      </c>
      <c r="L17" s="28">
        <v>12136.500225821992</v>
      </c>
      <c r="M17" s="28">
        <v>12142.894818068064</v>
      </c>
      <c r="N17" s="28">
        <v>12136.500225821992</v>
      </c>
      <c r="O17" s="28">
        <v>12155.957879985557</v>
      </c>
      <c r="P17" s="28">
        <v>12136.500225821992</v>
      </c>
      <c r="Q17" s="28">
        <v>12187.211056314225</v>
      </c>
      <c r="R17" s="28">
        <v>12136.500225821992</v>
      </c>
      <c r="S17" s="28">
        <v>12225.934366501308</v>
      </c>
      <c r="T17" s="28">
        <v>12185.751987102214</v>
      </c>
      <c r="U17" s="28">
        <v>12136.500225821992</v>
      </c>
      <c r="V17" s="28">
        <v>12221.049595728156</v>
      </c>
      <c r="W17" s="28">
        <v>12136.500225821992</v>
      </c>
      <c r="X17" s="28">
        <v>12136.500225821992</v>
      </c>
      <c r="Y17" s="28">
        <v>12136.500225821992</v>
      </c>
      <c r="Z17" s="28">
        <v>12136.500225821992</v>
      </c>
      <c r="AA17" s="28">
        <v>12136.500225821992</v>
      </c>
      <c r="AB17" s="28">
        <v>12136.500225821992</v>
      </c>
      <c r="AC17" s="28">
        <v>12136.500225821992</v>
      </c>
      <c r="AD17" s="28">
        <v>12136.500225821992</v>
      </c>
      <c r="AE17" s="28">
        <v>12136.500225821992</v>
      </c>
      <c r="AF17" s="28">
        <v>12136.500225821992</v>
      </c>
      <c r="AG17" s="28">
        <v>12136.500225821992</v>
      </c>
      <c r="AH17" s="28">
        <v>12136.500225821992</v>
      </c>
      <c r="AI17" s="28">
        <v>12161.905120291078</v>
      </c>
      <c r="AJ17" s="28">
        <v>12136.500225821992</v>
      </c>
      <c r="AK17" s="28">
        <v>12136.500225821992</v>
      </c>
      <c r="AL17" s="28">
        <v>12196.812051936295</v>
      </c>
      <c r="AM17" s="28">
        <v>12209.365861953598</v>
      </c>
      <c r="AN17" s="28">
        <v>12137.668811801472</v>
      </c>
      <c r="AO17" s="28">
        <v>12136.500225821992</v>
      </c>
      <c r="AP17" s="28">
        <v>12136.500225821992</v>
      </c>
      <c r="AQ17" s="28">
        <v>12222.720145222749</v>
      </c>
      <c r="AR17" s="28">
        <v>12137.825740135924</v>
      </c>
      <c r="AS17" s="28">
        <v>12136.500225821992</v>
      </c>
      <c r="AT17" s="28">
        <v>12136.500225821992</v>
      </c>
      <c r="AU17" s="28">
        <v>12136.500225821992</v>
      </c>
      <c r="AV17" s="28">
        <v>12243.802849876913</v>
      </c>
      <c r="AW17" s="28">
        <v>12136.500225821992</v>
      </c>
      <c r="AX17" s="28">
        <v>12136.500225821992</v>
      </c>
      <c r="AY17" s="28">
        <v>12136.500225821992</v>
      </c>
      <c r="AZ17" s="28">
        <v>12154.510200145789</v>
      </c>
      <c r="BA17" s="28">
        <v>12136.500225821992</v>
      </c>
      <c r="BB17" s="28">
        <v>12136.500225821992</v>
      </c>
      <c r="BC17" s="28">
        <v>12136.500225821992</v>
      </c>
      <c r="BD17" s="28">
        <v>12171.342931272198</v>
      </c>
      <c r="BE17" s="28">
        <v>12177.604706980977</v>
      </c>
      <c r="BF17" s="28">
        <v>12136.500225821992</v>
      </c>
    </row>
    <row r="18" spans="1:58">
      <c r="A18" s="34">
        <v>662</v>
      </c>
      <c r="B18" s="29">
        <v>190384.73216516984</v>
      </c>
      <c r="C18" s="28">
        <v>190373.60354225233</v>
      </c>
      <c r="D18" s="28">
        <v>190373.60354225233</v>
      </c>
      <c r="E18" s="28">
        <v>190398.37003342944</v>
      </c>
      <c r="F18" s="28">
        <v>190373.60354225233</v>
      </c>
      <c r="G18" s="28">
        <v>190384.73216516984</v>
      </c>
      <c r="H18" s="28">
        <v>195973.34146868275</v>
      </c>
      <c r="I18" s="28">
        <v>192180.48808215183</v>
      </c>
      <c r="J18" s="28">
        <v>199069.11357262588</v>
      </c>
      <c r="K18" s="28">
        <v>190373.60354225233</v>
      </c>
      <c r="L18" s="28">
        <v>190373.60354225233</v>
      </c>
      <c r="M18" s="28">
        <v>190473.90935912018</v>
      </c>
      <c r="N18" s="28">
        <v>190373.60354225233</v>
      </c>
      <c r="O18" s="28">
        <v>190678.81704455306</v>
      </c>
      <c r="P18" s="28">
        <v>190373.60354225233</v>
      </c>
      <c r="Q18" s="28">
        <v>191169.05555558371</v>
      </c>
      <c r="R18" s="28">
        <v>190373.60354225233</v>
      </c>
      <c r="S18" s="28">
        <v>191776.47087006742</v>
      </c>
      <c r="T18" s="28">
        <v>191146.16854050194</v>
      </c>
      <c r="U18" s="28">
        <v>190373.60354225233</v>
      </c>
      <c r="V18" s="28">
        <v>191699.84817017373</v>
      </c>
      <c r="W18" s="28">
        <v>190373.60354225233</v>
      </c>
      <c r="X18" s="28">
        <v>190373.60354225233</v>
      </c>
      <c r="Y18" s="28">
        <v>190373.60354225233</v>
      </c>
      <c r="Z18" s="28">
        <v>190373.60354225233</v>
      </c>
      <c r="AA18" s="28">
        <v>190373.60354225233</v>
      </c>
      <c r="AB18" s="28">
        <v>190373.60354225233</v>
      </c>
      <c r="AC18" s="28">
        <v>190373.60354225233</v>
      </c>
      <c r="AD18" s="28">
        <v>190373.60354225233</v>
      </c>
      <c r="AE18" s="28">
        <v>190373.60354225233</v>
      </c>
      <c r="AF18" s="28">
        <v>190373.60354225233</v>
      </c>
      <c r="AG18" s="28">
        <v>190373.60354225233</v>
      </c>
      <c r="AH18" s="28">
        <v>190373.60354225233</v>
      </c>
      <c r="AI18" s="28">
        <v>190772.10568188896</v>
      </c>
      <c r="AJ18" s="28">
        <v>190373.60354225233</v>
      </c>
      <c r="AK18" s="28">
        <v>190373.60354225233</v>
      </c>
      <c r="AL18" s="28">
        <v>191319.6571376014</v>
      </c>
      <c r="AM18" s="28">
        <v>191516.57667838415</v>
      </c>
      <c r="AN18" s="28">
        <v>190391.9340263147</v>
      </c>
      <c r="AO18" s="28">
        <v>190373.60354225233</v>
      </c>
      <c r="AP18" s="28">
        <v>190373.60354225233</v>
      </c>
      <c r="AQ18" s="28">
        <v>191726.05247300107</v>
      </c>
      <c r="AR18" s="28">
        <v>190394.39561012978</v>
      </c>
      <c r="AS18" s="28">
        <v>190373.60354225233</v>
      </c>
      <c r="AT18" s="28">
        <v>190373.60354225233</v>
      </c>
      <c r="AU18" s="28">
        <v>190373.60354225233</v>
      </c>
      <c r="AV18" s="28">
        <v>192056.75657902419</v>
      </c>
      <c r="AW18" s="28">
        <v>190373.60354225233</v>
      </c>
      <c r="AX18" s="28">
        <v>190373.60354225233</v>
      </c>
      <c r="AY18" s="28">
        <v>190373.60354225233</v>
      </c>
      <c r="AZ18" s="28">
        <v>190656.10868359695</v>
      </c>
      <c r="BA18" s="28">
        <v>190373.60354225233</v>
      </c>
      <c r="BB18" s="28">
        <v>190373.60354225233</v>
      </c>
      <c r="BC18" s="28">
        <v>190373.60354225233</v>
      </c>
      <c r="BD18" s="28">
        <v>190920.14754343021</v>
      </c>
      <c r="BE18" s="28">
        <v>191018.36999504911</v>
      </c>
      <c r="BF18" s="28">
        <v>190373.60354225233</v>
      </c>
    </row>
    <row r="19" spans="1:58">
      <c r="A19" s="34">
        <v>691</v>
      </c>
      <c r="B19" s="29">
        <v>167905.71777352603</v>
      </c>
      <c r="C19" s="28">
        <v>167895.90312401322</v>
      </c>
      <c r="D19" s="28">
        <v>167895.90312401322</v>
      </c>
      <c r="E19" s="28">
        <v>167917.7453979736</v>
      </c>
      <c r="F19" s="28">
        <v>167895.90312401322</v>
      </c>
      <c r="G19" s="28">
        <v>167905.71777352603</v>
      </c>
      <c r="H19" s="28">
        <v>0</v>
      </c>
      <c r="I19" s="28">
        <v>169489.44606285827</v>
      </c>
      <c r="J19" s="28">
        <v>175564.72108253581</v>
      </c>
      <c r="K19" s="28">
        <v>167895.90312401322</v>
      </c>
      <c r="L19" s="28">
        <v>167895.90312401322</v>
      </c>
      <c r="M19" s="28">
        <v>167984.36568078719</v>
      </c>
      <c r="N19" s="28">
        <v>167895.90312401322</v>
      </c>
      <c r="O19" s="28">
        <v>168165.07960468563</v>
      </c>
      <c r="P19" s="28">
        <v>167895.90312401322</v>
      </c>
      <c r="Q19" s="28">
        <v>168597.43491038005</v>
      </c>
      <c r="R19" s="28">
        <v>167895.90312401322</v>
      </c>
      <c r="S19" s="28">
        <v>169133.13177643198</v>
      </c>
      <c r="T19" s="28">
        <v>168577.25019991881</v>
      </c>
      <c r="U19" s="28">
        <v>167895.90312401322</v>
      </c>
      <c r="V19" s="28">
        <v>169065.55603505252</v>
      </c>
      <c r="W19" s="28">
        <v>167895.90312401322</v>
      </c>
      <c r="X19" s="28">
        <v>167895.90312401322</v>
      </c>
      <c r="Y19" s="28">
        <v>167895.90312401322</v>
      </c>
      <c r="Z19" s="28">
        <v>167895.90312401322</v>
      </c>
      <c r="AA19" s="28">
        <v>167895.90312401322</v>
      </c>
      <c r="AB19" s="28">
        <v>167895.90312401322</v>
      </c>
      <c r="AC19" s="28">
        <v>167895.90312401322</v>
      </c>
      <c r="AD19" s="28">
        <v>167895.90312401322</v>
      </c>
      <c r="AE19" s="28">
        <v>167895.90312401322</v>
      </c>
      <c r="AF19" s="28">
        <v>167895.90312401322</v>
      </c>
      <c r="AG19" s="28">
        <v>167895.90312401322</v>
      </c>
      <c r="AH19" s="28">
        <v>167895.90312401322</v>
      </c>
      <c r="AI19" s="28">
        <v>168247.35351096929</v>
      </c>
      <c r="AJ19" s="28">
        <v>167895.90312401322</v>
      </c>
      <c r="AK19" s="28">
        <v>167895.90312401322</v>
      </c>
      <c r="AL19" s="28">
        <v>168730.25473494755</v>
      </c>
      <c r="AM19" s="28">
        <v>168903.92368656327</v>
      </c>
      <c r="AN19" s="28">
        <v>167912.06929999084</v>
      </c>
      <c r="AO19" s="28">
        <v>167895.90312401322</v>
      </c>
      <c r="AP19" s="28">
        <v>167895.90312401322</v>
      </c>
      <c r="AQ19" s="28">
        <v>169088.6663560585</v>
      </c>
      <c r="AR19" s="28">
        <v>167914.2402408674</v>
      </c>
      <c r="AS19" s="28">
        <v>167895.90312401322</v>
      </c>
      <c r="AT19" s="28">
        <v>167895.90312401322</v>
      </c>
      <c r="AU19" s="28">
        <v>167895.90312401322</v>
      </c>
      <c r="AV19" s="28">
        <v>169380.32372616892</v>
      </c>
      <c r="AW19" s="28">
        <v>167895.90312401322</v>
      </c>
      <c r="AX19" s="28">
        <v>167895.90312401322</v>
      </c>
      <c r="AY19" s="28">
        <v>167895.90312401322</v>
      </c>
      <c r="AZ19" s="28">
        <v>168145.05245438614</v>
      </c>
      <c r="BA19" s="28">
        <v>167895.90312401322</v>
      </c>
      <c r="BB19" s="28">
        <v>167895.90312401322</v>
      </c>
      <c r="BC19" s="28">
        <v>167895.90312401322</v>
      </c>
      <c r="BD19" s="28">
        <v>168377.91584514346</v>
      </c>
      <c r="BE19" s="28">
        <v>168464.54102276664</v>
      </c>
      <c r="BF19" s="28">
        <v>167895.90312401322</v>
      </c>
    </row>
    <row r="20" spans="1:58">
      <c r="A20" s="34">
        <v>701</v>
      </c>
      <c r="B20" s="29">
        <v>47287.665001643298</v>
      </c>
      <c r="C20" s="28">
        <v>47284.900879822875</v>
      </c>
      <c r="D20" s="28">
        <v>47284.900879822875</v>
      </c>
      <c r="E20" s="28">
        <v>47291.052368572688</v>
      </c>
      <c r="F20" s="28">
        <v>47284.900879822875</v>
      </c>
      <c r="G20" s="28">
        <v>47287.665001643298</v>
      </c>
      <c r="H20" s="28">
        <v>48675.76099843948</v>
      </c>
      <c r="I20" s="28">
        <v>47733.693962375779</v>
      </c>
      <c r="J20" s="28">
        <v>49444.687332541165</v>
      </c>
      <c r="K20" s="28">
        <v>47284.900879822875</v>
      </c>
      <c r="L20" s="28">
        <v>47284.900879822875</v>
      </c>
      <c r="M20" s="28">
        <v>47309.814788684263</v>
      </c>
      <c r="N20" s="28">
        <v>47284.900879822875</v>
      </c>
      <c r="O20" s="28">
        <v>47360.709657589017</v>
      </c>
      <c r="P20" s="28">
        <v>47284.900879822875</v>
      </c>
      <c r="Q20" s="28">
        <v>47482.474854918015</v>
      </c>
      <c r="R20" s="28">
        <v>47284.900879822875</v>
      </c>
      <c r="S20" s="28">
        <v>47633.34436835807</v>
      </c>
      <c r="T20" s="28">
        <v>47476.790189505169</v>
      </c>
      <c r="U20" s="28">
        <v>47284.900879822875</v>
      </c>
      <c r="V20" s="28">
        <v>47614.312860301266</v>
      </c>
      <c r="W20" s="28">
        <v>47284.900879822875</v>
      </c>
      <c r="X20" s="28">
        <v>47284.900879822875</v>
      </c>
      <c r="Y20" s="28">
        <v>47284.900879822875</v>
      </c>
      <c r="Z20" s="28">
        <v>47284.900879822875</v>
      </c>
      <c r="AA20" s="28">
        <v>47284.900879822875</v>
      </c>
      <c r="AB20" s="28">
        <v>47284.900879822875</v>
      </c>
      <c r="AC20" s="28">
        <v>47284.900879822875</v>
      </c>
      <c r="AD20" s="28">
        <v>47284.900879822875</v>
      </c>
      <c r="AE20" s="28">
        <v>47284.900879822875</v>
      </c>
      <c r="AF20" s="28">
        <v>47284.900879822875</v>
      </c>
      <c r="AG20" s="28">
        <v>47284.900879822875</v>
      </c>
      <c r="AH20" s="28">
        <v>47284.900879822875</v>
      </c>
      <c r="AI20" s="28">
        <v>47383.88064289141</v>
      </c>
      <c r="AJ20" s="28">
        <v>47284.900879822875</v>
      </c>
      <c r="AK20" s="28">
        <v>47284.900879822875</v>
      </c>
      <c r="AL20" s="28">
        <v>47519.881200890086</v>
      </c>
      <c r="AM20" s="28">
        <v>47568.79197840314</v>
      </c>
      <c r="AN20" s="28">
        <v>47289.453796329377</v>
      </c>
      <c r="AO20" s="28">
        <v>47284.900879822875</v>
      </c>
      <c r="AP20" s="28">
        <v>47284.900879822875</v>
      </c>
      <c r="AQ20" s="28">
        <v>47620.821471993011</v>
      </c>
      <c r="AR20" s="28">
        <v>47290.065203291982</v>
      </c>
      <c r="AS20" s="28">
        <v>47284.900879822875</v>
      </c>
      <c r="AT20" s="28">
        <v>47284.900879822875</v>
      </c>
      <c r="AU20" s="28">
        <v>47284.900879822875</v>
      </c>
      <c r="AV20" s="28">
        <v>47702.961593222499</v>
      </c>
      <c r="AW20" s="28">
        <v>47284.900879822875</v>
      </c>
      <c r="AX20" s="28">
        <v>47284.900879822875</v>
      </c>
      <c r="AY20" s="28">
        <v>47284.900879822875</v>
      </c>
      <c r="AZ20" s="28">
        <v>47355.069366198957</v>
      </c>
      <c r="BA20" s="28">
        <v>47284.900879822875</v>
      </c>
      <c r="BB20" s="28">
        <v>47284.900879822875</v>
      </c>
      <c r="BC20" s="28">
        <v>47284.900879822875</v>
      </c>
      <c r="BD20" s="28">
        <v>47420.651206765768</v>
      </c>
      <c r="BE20" s="28">
        <v>47445.047650403729</v>
      </c>
      <c r="BF20" s="28">
        <v>47284.900879822875</v>
      </c>
    </row>
    <row r="21" spans="1:58">
      <c r="A21" s="34">
        <v>722</v>
      </c>
      <c r="B21" s="29">
        <v>21272.743858662176</v>
      </c>
      <c r="C21" s="28">
        <v>21271.50039579553</v>
      </c>
      <c r="D21" s="28">
        <v>21271.50039579553</v>
      </c>
      <c r="E21" s="28">
        <v>21274.267693451686</v>
      </c>
      <c r="F21" s="28">
        <v>21271.50039579553</v>
      </c>
      <c r="G21" s="28">
        <v>21272.743858662176</v>
      </c>
      <c r="H21" s="28">
        <v>21897.190225173472</v>
      </c>
      <c r="I21" s="28">
        <v>21473.393644074033</v>
      </c>
      <c r="J21" s="28">
        <v>22243.098041745867</v>
      </c>
      <c r="K21" s="28">
        <v>21271.50039579553</v>
      </c>
      <c r="L21" s="28">
        <v>21271.50039579553</v>
      </c>
      <c r="M21" s="28">
        <v>21282.708121990257</v>
      </c>
      <c r="N21" s="28">
        <v>21271.50039579553</v>
      </c>
      <c r="O21" s="28">
        <v>21305.603596103716</v>
      </c>
      <c r="P21" s="28">
        <v>21271.50039579553</v>
      </c>
      <c r="Q21" s="28">
        <v>21360.380668593745</v>
      </c>
      <c r="R21" s="28">
        <v>21271.50039579553</v>
      </c>
      <c r="S21" s="28">
        <v>21428.250556340998</v>
      </c>
      <c r="T21" s="28">
        <v>21357.823375243661</v>
      </c>
      <c r="U21" s="28">
        <v>21271.50039579553</v>
      </c>
      <c r="V21" s="28">
        <v>21419.689076383755</v>
      </c>
      <c r="W21" s="28">
        <v>21271.50039579553</v>
      </c>
      <c r="X21" s="28">
        <v>21271.50039579553</v>
      </c>
      <c r="Y21" s="28">
        <v>21271.50039579553</v>
      </c>
      <c r="Z21" s="28">
        <v>21271.50039579553</v>
      </c>
      <c r="AA21" s="28">
        <v>21271.50039579553</v>
      </c>
      <c r="AB21" s="28">
        <v>21271.50039579553</v>
      </c>
      <c r="AC21" s="28">
        <v>21271.50039579553</v>
      </c>
      <c r="AD21" s="28">
        <v>21271.50039579553</v>
      </c>
      <c r="AE21" s="28">
        <v>21271.50039579553</v>
      </c>
      <c r="AF21" s="28">
        <v>21271.50039579553</v>
      </c>
      <c r="AG21" s="28">
        <v>21271.50039579553</v>
      </c>
      <c r="AH21" s="28">
        <v>21271.50039579553</v>
      </c>
      <c r="AI21" s="28">
        <v>21316.027253843498</v>
      </c>
      <c r="AJ21" s="28">
        <v>21271.50039579553</v>
      </c>
      <c r="AK21" s="28">
        <v>21271.50039579553</v>
      </c>
      <c r="AL21" s="28">
        <v>21377.208220060384</v>
      </c>
      <c r="AM21" s="28">
        <v>21399.21113439179</v>
      </c>
      <c r="AN21" s="28">
        <v>21273.548562619781</v>
      </c>
      <c r="AO21" s="28">
        <v>21271.50039579553</v>
      </c>
      <c r="AP21" s="28">
        <v>21271.50039579553</v>
      </c>
      <c r="AQ21" s="28">
        <v>21422.61702872374</v>
      </c>
      <c r="AR21" s="28">
        <v>21273.823609055435</v>
      </c>
      <c r="AS21" s="28">
        <v>21271.50039579553</v>
      </c>
      <c r="AT21" s="28">
        <v>21271.50039579553</v>
      </c>
      <c r="AU21" s="28">
        <v>21271.50039579553</v>
      </c>
      <c r="AV21" s="28">
        <v>21459.56843580577</v>
      </c>
      <c r="AW21" s="28">
        <v>21271.50039579553</v>
      </c>
      <c r="AX21" s="28">
        <v>21271.50039579553</v>
      </c>
      <c r="AY21" s="28">
        <v>21271.50039579553</v>
      </c>
      <c r="AZ21" s="28">
        <v>21303.066264771649</v>
      </c>
      <c r="BA21" s="28">
        <v>21271.50039579553</v>
      </c>
      <c r="BB21" s="28">
        <v>21271.50039579553</v>
      </c>
      <c r="BC21" s="28">
        <v>21271.50039579553</v>
      </c>
      <c r="BD21" s="28">
        <v>21332.568793520084</v>
      </c>
      <c r="BE21" s="28">
        <v>21343.543733740851</v>
      </c>
      <c r="BF21" s="28">
        <v>21271.50039579553</v>
      </c>
    </row>
    <row r="22" spans="1:58">
      <c r="A22" s="34">
        <v>766</v>
      </c>
      <c r="B22" s="29">
        <v>65562.133545322751</v>
      </c>
      <c r="C22" s="28">
        <v>65558.301219833214</v>
      </c>
      <c r="D22" s="28">
        <v>65558.301219833214</v>
      </c>
      <c r="E22" s="28">
        <v>65566.829970975901</v>
      </c>
      <c r="F22" s="28">
        <v>65558.301219833214</v>
      </c>
      <c r="G22" s="28">
        <v>65562.133545322751</v>
      </c>
      <c r="H22" s="28">
        <v>67486.663655077937</v>
      </c>
      <c r="I22" s="28">
        <v>66180.531816576113</v>
      </c>
      <c r="J22" s="28">
        <v>68552.744016650831</v>
      </c>
      <c r="K22" s="28">
        <v>65558.301219833214</v>
      </c>
      <c r="L22" s="28">
        <v>65558.301219833214</v>
      </c>
      <c r="M22" s="28">
        <v>65592.843188015613</v>
      </c>
      <c r="N22" s="28">
        <v>65558.301219833214</v>
      </c>
      <c r="O22" s="28">
        <v>65663.406540885524</v>
      </c>
      <c r="P22" s="28">
        <v>65558.301219833214</v>
      </c>
      <c r="Q22" s="28">
        <v>65832.228286010373</v>
      </c>
      <c r="R22" s="28">
        <v>65558.301219833214</v>
      </c>
      <c r="S22" s="28">
        <v>66041.401802776963</v>
      </c>
      <c r="T22" s="28">
        <v>65824.346763567999</v>
      </c>
      <c r="U22" s="28">
        <v>65558.301219833214</v>
      </c>
      <c r="V22" s="28">
        <v>66015.015507899734</v>
      </c>
      <c r="W22" s="28">
        <v>65558.301219833214</v>
      </c>
      <c r="X22" s="28">
        <v>65558.301219833214</v>
      </c>
      <c r="Y22" s="28">
        <v>65558.301219833214</v>
      </c>
      <c r="Z22" s="28">
        <v>65558.301219833214</v>
      </c>
      <c r="AA22" s="28">
        <v>65558.301219833214</v>
      </c>
      <c r="AB22" s="28">
        <v>65558.301219833214</v>
      </c>
      <c r="AC22" s="28">
        <v>65558.301219833214</v>
      </c>
      <c r="AD22" s="28">
        <v>65558.301219833214</v>
      </c>
      <c r="AE22" s="28">
        <v>65558.301219833214</v>
      </c>
      <c r="AF22" s="28">
        <v>65558.301219833214</v>
      </c>
      <c r="AG22" s="28">
        <v>65558.301219833214</v>
      </c>
      <c r="AH22" s="28">
        <v>65558.301219833214</v>
      </c>
      <c r="AI22" s="28">
        <v>65695.532027155976</v>
      </c>
      <c r="AJ22" s="28">
        <v>65558.301219833214</v>
      </c>
      <c r="AK22" s="28">
        <v>65558.301219833214</v>
      </c>
      <c r="AL22" s="28">
        <v>65884.090433358477</v>
      </c>
      <c r="AM22" s="28">
        <v>65951.902936407743</v>
      </c>
      <c r="AN22" s="28">
        <v>65564.613625404716</v>
      </c>
      <c r="AO22" s="28">
        <v>65558.301219833214</v>
      </c>
      <c r="AP22" s="28">
        <v>65558.301219833214</v>
      </c>
      <c r="AQ22" s="28">
        <v>0</v>
      </c>
      <c r="AR22" s="28">
        <v>65565.461312532687</v>
      </c>
      <c r="AS22" s="28">
        <v>65558.301219833214</v>
      </c>
      <c r="AT22" s="28">
        <v>65558.301219833214</v>
      </c>
      <c r="AU22" s="28">
        <v>65558.301219833214</v>
      </c>
      <c r="AV22" s="28">
        <v>66137.922825615751</v>
      </c>
      <c r="AW22" s="28">
        <v>65558.301219833214</v>
      </c>
      <c r="AX22" s="28">
        <v>65558.301219833214</v>
      </c>
      <c r="AY22" s="28">
        <v>65558.301219833214</v>
      </c>
      <c r="AZ22" s="28">
        <v>65655.586540948192</v>
      </c>
      <c r="BA22" s="28">
        <v>65558.301219833214</v>
      </c>
      <c r="BB22" s="28">
        <v>65558.301219833214</v>
      </c>
      <c r="BC22" s="28">
        <v>65558.301219833214</v>
      </c>
      <c r="BD22" s="28">
        <v>65746.512692392542</v>
      </c>
      <c r="BE22" s="28">
        <v>65780.337219270048</v>
      </c>
      <c r="BF22" s="28">
        <v>65558.301219833214</v>
      </c>
    </row>
    <row r="23" spans="1:58">
      <c r="A23" s="34">
        <v>840</v>
      </c>
      <c r="B23" s="29">
        <v>27040.381103617274</v>
      </c>
      <c r="C23" s="28">
        <v>27038.800503106791</v>
      </c>
      <c r="D23" s="28">
        <v>27038.800503106791</v>
      </c>
      <c r="E23" s="28">
        <v>27042.31809273918</v>
      </c>
      <c r="F23" s="28">
        <v>27038.800503106791</v>
      </c>
      <c r="G23" s="28">
        <v>27040.381103617274</v>
      </c>
      <c r="H23" s="28">
        <v>27834.132386546342</v>
      </c>
      <c r="I23" s="28">
        <v>27295.432671104008</v>
      </c>
      <c r="J23" s="28">
        <v>28273.825509774022</v>
      </c>
      <c r="K23" s="28">
        <v>27038.800503106791</v>
      </c>
      <c r="L23" s="28">
        <v>27038.800503106791</v>
      </c>
      <c r="M23" s="28">
        <v>27053.04695808336</v>
      </c>
      <c r="N23" s="28">
        <v>27038.800503106791</v>
      </c>
      <c r="O23" s="28">
        <v>27082.150037107356</v>
      </c>
      <c r="P23" s="28">
        <v>27038.800503106791</v>
      </c>
      <c r="Q23" s="28">
        <v>27151.778709633669</v>
      </c>
      <c r="R23" s="28">
        <v>27038.800503106791</v>
      </c>
      <c r="S23" s="28">
        <v>27238.050026692665</v>
      </c>
      <c r="T23" s="28">
        <v>27148.528062362235</v>
      </c>
      <c r="U23" s="28">
        <v>27038.800503106791</v>
      </c>
      <c r="V23" s="28">
        <v>27227.167289496512</v>
      </c>
      <c r="W23" s="28">
        <v>27038.800503106791</v>
      </c>
      <c r="X23" s="28">
        <v>27038.800503106791</v>
      </c>
      <c r="Y23" s="28">
        <v>27038.800503106791</v>
      </c>
      <c r="Z23" s="28">
        <v>27038.800503106791</v>
      </c>
      <c r="AA23" s="28">
        <v>27038.800503106791</v>
      </c>
      <c r="AB23" s="28">
        <v>27038.800503106791</v>
      </c>
      <c r="AC23" s="28">
        <v>27038.800503106791</v>
      </c>
      <c r="AD23" s="28">
        <v>27038.800503106791</v>
      </c>
      <c r="AE23" s="28">
        <v>27038.800503106791</v>
      </c>
      <c r="AF23" s="28">
        <v>27038.800503106791</v>
      </c>
      <c r="AG23" s="28">
        <v>27038.800503106791</v>
      </c>
      <c r="AH23" s="28">
        <v>27038.800503106791</v>
      </c>
      <c r="AI23" s="28">
        <v>27095.399840689352</v>
      </c>
      <c r="AJ23" s="28">
        <v>27038.800503106791</v>
      </c>
      <c r="AK23" s="28">
        <v>27038.800503106791</v>
      </c>
      <c r="AL23" s="28">
        <v>27173.168682066083</v>
      </c>
      <c r="AM23" s="28">
        <v>27201.137203328053</v>
      </c>
      <c r="AN23" s="28">
        <v>27041.403985377794</v>
      </c>
      <c r="AO23" s="28">
        <v>27038.800503106791</v>
      </c>
      <c r="AP23" s="28">
        <v>27038.800503106791</v>
      </c>
      <c r="AQ23" s="28">
        <v>27230.889091801491</v>
      </c>
      <c r="AR23" s="28">
        <v>27041.753604613124</v>
      </c>
      <c r="AS23" s="28">
        <v>27038.800503106791</v>
      </c>
      <c r="AT23" s="28">
        <v>27038.800503106791</v>
      </c>
      <c r="AU23" s="28">
        <v>27038.800503106791</v>
      </c>
      <c r="AV23" s="28">
        <v>27277.85906128223</v>
      </c>
      <c r="AW23" s="28">
        <v>27038.800503106791</v>
      </c>
      <c r="AX23" s="28">
        <v>27038.800503106791</v>
      </c>
      <c r="AY23" s="28">
        <v>27038.800503106791</v>
      </c>
      <c r="AZ23" s="28">
        <v>27078.924764116666</v>
      </c>
      <c r="BA23" s="28">
        <v>27038.800503106791</v>
      </c>
      <c r="BB23" s="28">
        <v>27038.800503106791</v>
      </c>
      <c r="BC23" s="28">
        <v>27038.800503106791</v>
      </c>
      <c r="BD23" s="28">
        <v>27116.426255517046</v>
      </c>
      <c r="BE23" s="28">
        <v>27130.376809715915</v>
      </c>
      <c r="BF23" s="28">
        <v>27038.800503106791</v>
      </c>
    </row>
    <row r="24" spans="1:58">
      <c r="A24" s="34">
        <v>853</v>
      </c>
      <c r="B24" s="29">
        <v>110776.97734508327</v>
      </c>
      <c r="C24" s="28">
        <v>110770.50206108966</v>
      </c>
      <c r="D24" s="28">
        <v>110770.50206108966</v>
      </c>
      <c r="E24" s="28">
        <v>110784.91265484288</v>
      </c>
      <c r="F24" s="28">
        <v>110770.50206108966</v>
      </c>
      <c r="G24" s="28">
        <v>110776.97734508327</v>
      </c>
      <c r="H24" s="28">
        <v>114028.7572497275</v>
      </c>
      <c r="I24" s="28">
        <v>111821.85321443729</v>
      </c>
      <c r="J24" s="28">
        <v>115830.05860579699</v>
      </c>
      <c r="K24" s="28">
        <v>110770.50206108966</v>
      </c>
      <c r="L24" s="28">
        <v>110770.50206108966</v>
      </c>
      <c r="M24" s="28">
        <v>110828.86585463752</v>
      </c>
      <c r="N24" s="28">
        <v>110770.50206108966</v>
      </c>
      <c r="O24" s="28">
        <v>110948.09313598978</v>
      </c>
      <c r="P24" s="28">
        <v>110770.50206108966</v>
      </c>
      <c r="Q24" s="28">
        <v>111233.3425875215</v>
      </c>
      <c r="R24" s="28">
        <v>110770.50206108966</v>
      </c>
      <c r="S24" s="28">
        <v>111586.77235978519</v>
      </c>
      <c r="T24" s="28">
        <v>111220.02558293624</v>
      </c>
      <c r="U24" s="28">
        <v>110770.50206108966</v>
      </c>
      <c r="V24" s="28">
        <v>111542.18878948672</v>
      </c>
      <c r="W24" s="28">
        <v>110770.50206108966</v>
      </c>
      <c r="X24" s="28">
        <v>110770.50206108966</v>
      </c>
      <c r="Y24" s="28">
        <v>110770.50206108966</v>
      </c>
      <c r="Z24" s="28">
        <v>110770.50206108966</v>
      </c>
      <c r="AA24" s="28">
        <v>110770.50206108966</v>
      </c>
      <c r="AB24" s="28">
        <v>110770.50206108966</v>
      </c>
      <c r="AC24" s="28">
        <v>110770.50206108966</v>
      </c>
      <c r="AD24" s="28">
        <v>110770.50206108966</v>
      </c>
      <c r="AE24" s="28">
        <v>110770.50206108966</v>
      </c>
      <c r="AF24" s="28">
        <v>110770.50206108966</v>
      </c>
      <c r="AG24" s="28">
        <v>110770.50206108966</v>
      </c>
      <c r="AH24" s="28">
        <v>110770.50206108966</v>
      </c>
      <c r="AI24" s="28">
        <v>111002.37392388273</v>
      </c>
      <c r="AJ24" s="28">
        <v>110770.50206108966</v>
      </c>
      <c r="AK24" s="28">
        <v>110770.50206108966</v>
      </c>
      <c r="AL24" s="28">
        <v>111320.97140023971</v>
      </c>
      <c r="AM24" s="28">
        <v>111435.55071161628</v>
      </c>
      <c r="AN24" s="28">
        <v>110781.16780930704</v>
      </c>
      <c r="AO24" s="28">
        <v>110770.50206108966</v>
      </c>
      <c r="AP24" s="28">
        <v>110770.50206108966</v>
      </c>
      <c r="AQ24" s="28">
        <v>111557.43598619012</v>
      </c>
      <c r="AR24" s="28">
        <v>110782.60010280774</v>
      </c>
      <c r="AS24" s="28">
        <v>110770.50206108966</v>
      </c>
      <c r="AT24" s="28">
        <v>110770.50206108966</v>
      </c>
      <c r="AU24" s="28">
        <v>110770.50206108966</v>
      </c>
      <c r="AV24" s="28">
        <v>111749.85898589301</v>
      </c>
      <c r="AW24" s="28">
        <v>110770.50206108966</v>
      </c>
      <c r="AX24" s="28">
        <v>110770.50206108966</v>
      </c>
      <c r="AY24" s="28">
        <v>110770.50206108966</v>
      </c>
      <c r="AZ24" s="28">
        <v>110934.88008282857</v>
      </c>
      <c r="BA24" s="28">
        <v>110770.50206108966</v>
      </c>
      <c r="BB24" s="28">
        <v>110770.50206108966</v>
      </c>
      <c r="BC24" s="28">
        <v>110770.50206108966</v>
      </c>
      <c r="BD24" s="28">
        <v>111088.51334144827</v>
      </c>
      <c r="BE24" s="28">
        <v>111145.66491118826</v>
      </c>
      <c r="BF24" s="28">
        <v>110770.50206108966</v>
      </c>
    </row>
    <row r="25" spans="1:58">
      <c r="A25" s="34">
        <v>867</v>
      </c>
      <c r="B25" s="29">
        <v>60526.639110180142</v>
      </c>
      <c r="C25" s="28">
        <v>60523.101126144014</v>
      </c>
      <c r="D25" s="28">
        <v>60523.101126144014</v>
      </c>
      <c r="E25" s="28">
        <v>60530.974827235776</v>
      </c>
      <c r="F25" s="28">
        <v>60523.101126144014</v>
      </c>
      <c r="G25" s="28">
        <v>60526.639110180142</v>
      </c>
      <c r="H25" s="28">
        <v>62303.355838431547</v>
      </c>
      <c r="I25" s="28">
        <v>61097.541351557578</v>
      </c>
      <c r="J25" s="28">
        <v>63287.555982906204</v>
      </c>
      <c r="K25" s="28">
        <v>60523.101126144014</v>
      </c>
      <c r="L25" s="28">
        <v>60523.101126144014</v>
      </c>
      <c r="M25" s="28">
        <v>60554.990101216586</v>
      </c>
      <c r="N25" s="28">
        <v>60523.101126144014</v>
      </c>
      <c r="O25" s="28">
        <v>60620.133841400224</v>
      </c>
      <c r="P25" s="28">
        <v>60523.101126144014</v>
      </c>
      <c r="Q25" s="28">
        <v>60775.989245862591</v>
      </c>
      <c r="R25" s="28">
        <v>60523.101126144014</v>
      </c>
      <c r="S25" s="28">
        <v>60969.097207365812</v>
      </c>
      <c r="T25" s="28">
        <v>60768.713063122472</v>
      </c>
      <c r="U25" s="28">
        <v>60523.101126144014</v>
      </c>
      <c r="V25" s="28">
        <v>60944.737509761027</v>
      </c>
      <c r="W25" s="28">
        <v>60523.101126144014</v>
      </c>
      <c r="X25" s="28">
        <v>60523.101126144014</v>
      </c>
      <c r="Y25" s="28">
        <v>60523.101126144014</v>
      </c>
      <c r="Z25" s="28">
        <v>60523.101126144014</v>
      </c>
      <c r="AA25" s="28">
        <v>60523.101126144014</v>
      </c>
      <c r="AB25" s="28">
        <v>60523.101126144014</v>
      </c>
      <c r="AC25" s="28">
        <v>60523.101126144014</v>
      </c>
      <c r="AD25" s="28">
        <v>60523.101126144014</v>
      </c>
      <c r="AE25" s="28">
        <v>60523.101126144014</v>
      </c>
      <c r="AF25" s="28">
        <v>60523.101126144014</v>
      </c>
      <c r="AG25" s="28">
        <v>60523.101126144014</v>
      </c>
      <c r="AH25" s="28">
        <v>60523.101126144014</v>
      </c>
      <c r="AI25" s="28">
        <v>60649.791932261265</v>
      </c>
      <c r="AJ25" s="28">
        <v>60523.101126144014</v>
      </c>
      <c r="AK25" s="28">
        <v>60523.101126144014</v>
      </c>
      <c r="AL25" s="28">
        <v>60823.868125122193</v>
      </c>
      <c r="AM25" s="28">
        <v>60886.472294286141</v>
      </c>
      <c r="AN25" s="28">
        <v>60528.928707909326</v>
      </c>
      <c r="AO25" s="28">
        <v>60523.101126144014</v>
      </c>
      <c r="AP25" s="28">
        <v>60523.101126144014</v>
      </c>
      <c r="AQ25" s="28">
        <v>60953.068316345802</v>
      </c>
      <c r="AR25" s="28">
        <v>60529.711288495077</v>
      </c>
      <c r="AS25" s="28">
        <v>60523.101126144014</v>
      </c>
      <c r="AT25" s="28">
        <v>60523.101126144014</v>
      </c>
      <c r="AU25" s="28">
        <v>60523.101126144014</v>
      </c>
      <c r="AV25" s="28">
        <v>61058.204940747768</v>
      </c>
      <c r="AW25" s="28">
        <v>60523.101126144014</v>
      </c>
      <c r="AX25" s="28">
        <v>60523.101126144014</v>
      </c>
      <c r="AY25" s="28">
        <v>60523.101126144014</v>
      </c>
      <c r="AZ25" s="28">
        <v>60612.914455934042</v>
      </c>
      <c r="BA25" s="28">
        <v>60523.101126144014</v>
      </c>
      <c r="BB25" s="28">
        <v>60523.101126144014</v>
      </c>
      <c r="BC25" s="28">
        <v>60523.101126144014</v>
      </c>
      <c r="BD25" s="28">
        <v>60696.857031572552</v>
      </c>
      <c r="BE25" s="28">
        <v>60728.0836683624</v>
      </c>
      <c r="BF25" s="28">
        <v>60523.101126144014</v>
      </c>
    </row>
    <row r="26" spans="1:58">
      <c r="A26" s="34">
        <v>880</v>
      </c>
      <c r="B26" s="29">
        <v>52824.288738789772</v>
      </c>
      <c r="C26" s="28">
        <v>52821.200982835944</v>
      </c>
      <c r="D26" s="28">
        <v>52821.200982835944</v>
      </c>
      <c r="E26" s="28">
        <v>52828.07271181394</v>
      </c>
      <c r="F26" s="28">
        <v>52821.200982835944</v>
      </c>
      <c r="G26" s="28">
        <v>52824.288738789772</v>
      </c>
      <c r="H26" s="28">
        <v>54374.908413695935</v>
      </c>
      <c r="I26" s="28">
        <v>53322.540505012024</v>
      </c>
      <c r="J26" s="28">
        <v>55233.863633625595</v>
      </c>
      <c r="K26" s="28">
        <v>52821.200982835944</v>
      </c>
      <c r="L26" s="28">
        <v>52821.200982835944</v>
      </c>
      <c r="M26" s="28">
        <v>52849.031909045989</v>
      </c>
      <c r="N26" s="28">
        <v>52821.200982835944</v>
      </c>
      <c r="O26" s="28">
        <v>52905.885747150583</v>
      </c>
      <c r="P26" s="28">
        <v>52821.200982835944</v>
      </c>
      <c r="Q26" s="28">
        <v>53041.907687371553</v>
      </c>
      <c r="R26" s="28">
        <v>52821.200982835944</v>
      </c>
      <c r="S26" s="28">
        <v>53210.441590231021</v>
      </c>
      <c r="T26" s="28">
        <v>53035.557439222459</v>
      </c>
      <c r="U26" s="28">
        <v>52821.200982835944</v>
      </c>
      <c r="V26" s="28">
        <v>53189.181799190541</v>
      </c>
      <c r="W26" s="28">
        <v>52821.200982835944</v>
      </c>
      <c r="X26" s="28">
        <v>52821.200982835944</v>
      </c>
      <c r="Y26" s="28">
        <v>52821.200982835944</v>
      </c>
      <c r="Z26" s="28">
        <v>52821.200982835944</v>
      </c>
      <c r="AA26" s="28">
        <v>52821.200982835944</v>
      </c>
      <c r="AB26" s="28">
        <v>52821.200982835944</v>
      </c>
      <c r="AC26" s="28">
        <v>52821.200982835944</v>
      </c>
      <c r="AD26" s="28">
        <v>52821.200982835944</v>
      </c>
      <c r="AE26" s="28">
        <v>52821.200982835944</v>
      </c>
      <c r="AF26" s="28">
        <v>52821.200982835944</v>
      </c>
      <c r="AG26" s="28">
        <v>52821.200982835944</v>
      </c>
      <c r="AH26" s="28">
        <v>52821.200982835944</v>
      </c>
      <c r="AI26" s="28">
        <v>52931.769681532482</v>
      </c>
      <c r="AJ26" s="28">
        <v>52821.200982835944</v>
      </c>
      <c r="AK26" s="28">
        <v>52821.200982835944</v>
      </c>
      <c r="AL26" s="28">
        <v>53083.693713816778</v>
      </c>
      <c r="AM26" s="28">
        <v>53138.331155392691</v>
      </c>
      <c r="AN26" s="28">
        <v>52826.286972514965</v>
      </c>
      <c r="AO26" s="28">
        <v>52821.200982835944</v>
      </c>
      <c r="AP26" s="28">
        <v>52821.200982835944</v>
      </c>
      <c r="AQ26" s="28">
        <v>53196.45246445349</v>
      </c>
      <c r="AR26" s="28">
        <v>52826.969965382741</v>
      </c>
      <c r="AS26" s="28">
        <v>52821.200982835944</v>
      </c>
      <c r="AT26" s="28">
        <v>52821.200982835944</v>
      </c>
      <c r="AU26" s="28">
        <v>52821.200982835944</v>
      </c>
      <c r="AV26" s="28">
        <v>53288.209870549028</v>
      </c>
      <c r="AW26" s="28">
        <v>52821.200982835944</v>
      </c>
      <c r="AX26" s="28">
        <v>52821.200982835944</v>
      </c>
      <c r="AY26" s="28">
        <v>52821.200982835944</v>
      </c>
      <c r="AZ26" s="28">
        <v>52899.585068507455</v>
      </c>
      <c r="BA26" s="28">
        <v>52821.200982835944</v>
      </c>
      <c r="BB26" s="28">
        <v>52821.200982835944</v>
      </c>
      <c r="BC26" s="28">
        <v>52821.200982835944</v>
      </c>
      <c r="BD26" s="28">
        <v>52972.845486039216</v>
      </c>
      <c r="BE26" s="28">
        <v>53000.098360184857</v>
      </c>
      <c r="BF26" s="28">
        <v>52821.200982835944</v>
      </c>
    </row>
    <row r="27" spans="1:58">
      <c r="A27" s="34">
        <v>891</v>
      </c>
      <c r="B27" s="29">
        <v>26134.328124939329</v>
      </c>
      <c r="C27" s="28">
        <v>26132.800486248991</v>
      </c>
      <c r="D27" s="28">
        <v>26132.800486248991</v>
      </c>
      <c r="E27" s="28">
        <v>26136.200210583844</v>
      </c>
      <c r="F27" s="28">
        <v>26132.800486248991</v>
      </c>
      <c r="G27" s="28">
        <v>26134.328124939329</v>
      </c>
      <c r="H27" s="28">
        <v>26901.482862817073</v>
      </c>
      <c r="I27" s="28">
        <v>26380.833576468885</v>
      </c>
      <c r="J27" s="28">
        <v>27326.443010851912</v>
      </c>
      <c r="K27" s="28">
        <v>26132.800486248991</v>
      </c>
      <c r="L27" s="28">
        <v>26132.800486248991</v>
      </c>
      <c r="M27" s="28">
        <v>26146.5695795006</v>
      </c>
      <c r="N27" s="28">
        <v>26132.800486248991</v>
      </c>
      <c r="O27" s="28">
        <v>26174.697489893013</v>
      </c>
      <c r="P27" s="28">
        <v>26132.800486248991</v>
      </c>
      <c r="Q27" s="28">
        <v>26241.993086346833</v>
      </c>
      <c r="R27" s="28">
        <v>26132.800486248991</v>
      </c>
      <c r="S27" s="28">
        <v>26325.373675516446</v>
      </c>
      <c r="T27" s="28">
        <v>26238.851359827357</v>
      </c>
      <c r="U27" s="28">
        <v>26132.800486248991</v>
      </c>
      <c r="V27" s="28">
        <v>26314.855590594052</v>
      </c>
      <c r="W27" s="28">
        <v>26132.800486248991</v>
      </c>
      <c r="X27" s="28">
        <v>26132.800486248991</v>
      </c>
      <c r="Y27" s="28">
        <v>26132.800486248991</v>
      </c>
      <c r="Z27" s="28">
        <v>26132.800486248991</v>
      </c>
      <c r="AA27" s="28">
        <v>26132.800486248991</v>
      </c>
      <c r="AB27" s="28">
        <v>26132.800486248991</v>
      </c>
      <c r="AC27" s="28">
        <v>26132.800486248991</v>
      </c>
      <c r="AD27" s="28">
        <v>26132.800486248991</v>
      </c>
      <c r="AE27" s="28">
        <v>26132.800486248991</v>
      </c>
      <c r="AF27" s="28">
        <v>26132.800486248991</v>
      </c>
      <c r="AG27" s="28">
        <v>26132.800486248991</v>
      </c>
      <c r="AH27" s="28">
        <v>26132.800486248991</v>
      </c>
      <c r="AI27" s="28">
        <v>26187.503326951151</v>
      </c>
      <c r="AJ27" s="28">
        <v>26132.800486248991</v>
      </c>
      <c r="AK27" s="28">
        <v>26132.800486248991</v>
      </c>
      <c r="AL27" s="28">
        <v>26262.666336327671</v>
      </c>
      <c r="AM27" s="28">
        <v>26289.697705043545</v>
      </c>
      <c r="AN27" s="28">
        <v>26135.316732587275</v>
      </c>
      <c r="AO27" s="28">
        <v>26132.800486248991</v>
      </c>
      <c r="AP27" s="28">
        <v>26132.800486248991</v>
      </c>
      <c r="AQ27" s="28">
        <v>26318.452684964941</v>
      </c>
      <c r="AR27" s="28">
        <v>26135.65463698958</v>
      </c>
      <c r="AS27" s="28">
        <v>26132.800486248991</v>
      </c>
      <c r="AT27" s="28">
        <v>26132.800486248991</v>
      </c>
      <c r="AU27" s="28">
        <v>26132.800486248991</v>
      </c>
      <c r="AV27" s="28">
        <v>26363.848812694214</v>
      </c>
      <c r="AW27" s="28">
        <v>26132.800486248991</v>
      </c>
      <c r="AX27" s="28">
        <v>26132.800486248991</v>
      </c>
      <c r="AY27" s="28">
        <v>26132.800486248991</v>
      </c>
      <c r="AZ27" s="28">
        <v>26171.580287427994</v>
      </c>
      <c r="BA27" s="28">
        <v>26132.800486248991</v>
      </c>
      <c r="BB27" s="28">
        <v>26132.800486248991</v>
      </c>
      <c r="BC27" s="28">
        <v>26132.800486248991</v>
      </c>
      <c r="BD27" s="28">
        <v>26207.825201198866</v>
      </c>
      <c r="BE27" s="28">
        <v>26221.308308539734</v>
      </c>
      <c r="BF27" s="28">
        <v>26132.800486248991</v>
      </c>
    </row>
    <row r="28" spans="1:58">
      <c r="A28" s="34">
        <v>953</v>
      </c>
      <c r="B28" s="29">
        <v>9692.6667490557647</v>
      </c>
      <c r="C28" s="28">
        <v>9692.1001803394156</v>
      </c>
      <c r="D28" s="28">
        <v>9692.1001803394156</v>
      </c>
      <c r="E28" s="28">
        <v>9693.361065825311</v>
      </c>
      <c r="F28" s="28">
        <v>9692.1001803394156</v>
      </c>
      <c r="G28" s="28">
        <v>9692.6667490557647</v>
      </c>
      <c r="H28" s="28">
        <v>9977.1881334839491</v>
      </c>
      <c r="I28" s="28">
        <v>9784.0903809195388</v>
      </c>
      <c r="J28" s="28">
        <v>10134.796818767136</v>
      </c>
      <c r="K28" s="28">
        <v>9692.1001803394156</v>
      </c>
      <c r="L28" s="28">
        <v>9692.1001803394156</v>
      </c>
      <c r="M28" s="28">
        <v>9697.2068443288808</v>
      </c>
      <c r="N28" s="28">
        <v>9692.1001803394156</v>
      </c>
      <c r="O28" s="28">
        <v>9707.6388883622149</v>
      </c>
      <c r="P28" s="28">
        <v>9692.1001803394156</v>
      </c>
      <c r="Q28" s="28">
        <v>9732.5973945456353</v>
      </c>
      <c r="R28" s="28">
        <v>9692.1001803394156</v>
      </c>
      <c r="S28" s="28">
        <v>9763.5214825993753</v>
      </c>
      <c r="T28" s="28">
        <v>9731.432194965053</v>
      </c>
      <c r="U28" s="28">
        <v>9692.1001803394156</v>
      </c>
      <c r="V28" s="28">
        <v>9759.6205484906568</v>
      </c>
      <c r="W28" s="28">
        <v>9692.1001803394156</v>
      </c>
      <c r="X28" s="28">
        <v>9692.1001803394156</v>
      </c>
      <c r="Y28" s="28">
        <v>9692.1001803394156</v>
      </c>
      <c r="Z28" s="28">
        <v>9692.1001803394156</v>
      </c>
      <c r="AA28" s="28">
        <v>9692.1001803394156</v>
      </c>
      <c r="AB28" s="28">
        <v>9692.1001803394156</v>
      </c>
      <c r="AC28" s="28">
        <v>9692.1001803394156</v>
      </c>
      <c r="AD28" s="28">
        <v>9692.1001803394156</v>
      </c>
      <c r="AE28" s="28">
        <v>9692.1001803394156</v>
      </c>
      <c r="AF28" s="28">
        <v>9692.1001803394156</v>
      </c>
      <c r="AG28" s="28">
        <v>9692.1001803394156</v>
      </c>
      <c r="AH28" s="28">
        <v>9692.1001803394156</v>
      </c>
      <c r="AI28" s="28">
        <v>9712.3883011060152</v>
      </c>
      <c r="AJ28" s="28">
        <v>9692.1001803394156</v>
      </c>
      <c r="AK28" s="28">
        <v>9692.1001803394156</v>
      </c>
      <c r="AL28" s="28">
        <v>9740.2646635003312</v>
      </c>
      <c r="AM28" s="28">
        <v>9750.2900235356537</v>
      </c>
      <c r="AN28" s="28">
        <v>9693.0334026169858</v>
      </c>
      <c r="AO28" s="28">
        <v>9692.1001803394156</v>
      </c>
      <c r="AP28" s="28">
        <v>9692.1001803394156</v>
      </c>
      <c r="AQ28" s="28">
        <v>9760.9546343273105</v>
      </c>
      <c r="AR28" s="28">
        <v>9693.158724176772</v>
      </c>
      <c r="AS28" s="28">
        <v>9692.1001803394156</v>
      </c>
      <c r="AT28" s="28">
        <v>9692.1001803394156</v>
      </c>
      <c r="AU28" s="28">
        <v>9692.1001803394156</v>
      </c>
      <c r="AV28" s="28">
        <v>9777.7910930904309</v>
      </c>
      <c r="AW28" s="28">
        <v>9692.1001803394156</v>
      </c>
      <c r="AX28" s="28">
        <v>9692.1001803394156</v>
      </c>
      <c r="AY28" s="28">
        <v>9692.1001803394156</v>
      </c>
      <c r="AZ28" s="28">
        <v>9706.4827842321101</v>
      </c>
      <c r="BA28" s="28">
        <v>9692.1001803394156</v>
      </c>
      <c r="BB28" s="28">
        <v>9692.1001803394156</v>
      </c>
      <c r="BC28" s="28">
        <v>9692.1001803394156</v>
      </c>
      <c r="BD28" s="28">
        <v>9719.925252270692</v>
      </c>
      <c r="BE28" s="28">
        <v>9724.9258501652312</v>
      </c>
      <c r="BF28" s="28">
        <v>9692.1001803394156</v>
      </c>
    </row>
    <row r="29" spans="1:58">
      <c r="A29" s="34">
        <v>963</v>
      </c>
      <c r="B29" s="29">
        <v>56620.010682026135</v>
      </c>
      <c r="C29" s="28">
        <v>56616.70105345823</v>
      </c>
      <c r="D29" s="28">
        <v>56616.70105345823</v>
      </c>
      <c r="E29" s="28">
        <v>56624.066554772638</v>
      </c>
      <c r="F29" s="28">
        <v>56616.70105345823</v>
      </c>
      <c r="G29" s="28">
        <v>56620.010682026135</v>
      </c>
      <c r="H29" s="28">
        <v>58282.051092850954</v>
      </c>
      <c r="I29" s="28">
        <v>57154.064637117568</v>
      </c>
      <c r="J29" s="28">
        <v>59202.727071438931</v>
      </c>
      <c r="K29" s="28">
        <v>56616.70105345823</v>
      </c>
      <c r="L29" s="28">
        <v>56616.70105345823</v>
      </c>
      <c r="M29" s="28">
        <v>56646.531788086679</v>
      </c>
      <c r="N29" s="28">
        <v>56616.70105345823</v>
      </c>
      <c r="O29" s="28">
        <v>56707.470893896774</v>
      </c>
      <c r="P29" s="28">
        <v>56616.70105345823</v>
      </c>
      <c r="Q29" s="28">
        <v>56853.266774772419</v>
      </c>
      <c r="R29" s="28">
        <v>56616.70105345823</v>
      </c>
      <c r="S29" s="28">
        <v>57033.910785473119</v>
      </c>
      <c r="T29" s="28">
        <v>56846.460225614457</v>
      </c>
      <c r="U29" s="28">
        <v>56616.70105345823</v>
      </c>
      <c r="V29" s="28">
        <v>57011.1233589966</v>
      </c>
      <c r="W29" s="28">
        <v>56616.70105345823</v>
      </c>
      <c r="X29" s="28">
        <v>56616.70105345823</v>
      </c>
      <c r="Y29" s="28">
        <v>56616.70105345823</v>
      </c>
      <c r="Z29" s="28">
        <v>56616.70105345823</v>
      </c>
      <c r="AA29" s="28">
        <v>56616.70105345823</v>
      </c>
      <c r="AB29" s="28">
        <v>56616.70105345823</v>
      </c>
      <c r="AC29" s="28">
        <v>56616.70105345823</v>
      </c>
      <c r="AD29" s="28">
        <v>56616.70105345823</v>
      </c>
      <c r="AE29" s="28">
        <v>56616.70105345823</v>
      </c>
      <c r="AF29" s="28">
        <v>56616.70105345823</v>
      </c>
      <c r="AG29" s="28">
        <v>56616.70105345823</v>
      </c>
      <c r="AH29" s="28">
        <v>56616.70105345823</v>
      </c>
      <c r="AI29" s="28">
        <v>56735.214734394904</v>
      </c>
      <c r="AJ29" s="28">
        <v>56616.70105345823</v>
      </c>
      <c r="AK29" s="28">
        <v>56616.70105345823</v>
      </c>
      <c r="AL29" s="28">
        <v>56898.055361995757</v>
      </c>
      <c r="AM29" s="28">
        <v>56956.618810733591</v>
      </c>
      <c r="AN29" s="28">
        <v>56622.152500071708</v>
      </c>
      <c r="AO29" s="28">
        <v>56616.70105345823</v>
      </c>
      <c r="AP29" s="28">
        <v>56616.70105345823</v>
      </c>
      <c r="AQ29" s="28">
        <v>57018.916462409485</v>
      </c>
      <c r="AR29" s="28">
        <v>56622.884569814487</v>
      </c>
      <c r="AS29" s="28">
        <v>56616.70105345823</v>
      </c>
      <c r="AT29" s="28">
        <v>56616.70105345823</v>
      </c>
      <c r="AU29" s="28">
        <v>56616.70105345823</v>
      </c>
      <c r="AV29" s="28">
        <v>57117.267153679073</v>
      </c>
      <c r="AW29" s="28">
        <v>56616.70105345823</v>
      </c>
      <c r="AX29" s="28">
        <v>56616.70105345823</v>
      </c>
      <c r="AY29" s="28">
        <v>56616.70105345823</v>
      </c>
      <c r="AZ29" s="28">
        <v>56700.717476092286</v>
      </c>
      <c r="BA29" s="28">
        <v>56616.70105345823</v>
      </c>
      <c r="BB29" s="28">
        <v>56616.70105345823</v>
      </c>
      <c r="BC29" s="28">
        <v>56616.70105345823</v>
      </c>
      <c r="BD29" s="28">
        <v>56779.24206624303</v>
      </c>
      <c r="BE29" s="28">
        <v>56808.45321251842</v>
      </c>
      <c r="BF29" s="28">
        <v>56616.70105345823</v>
      </c>
    </row>
    <row r="30" spans="1:58">
      <c r="A30" s="34">
        <v>1001</v>
      </c>
      <c r="B30" s="29">
        <v>27077.783290595817</v>
      </c>
      <c r="C30" s="28">
        <v>27076.200503802691</v>
      </c>
      <c r="D30" s="28">
        <v>27076.200503802691</v>
      </c>
      <c r="E30" s="28">
        <v>27079.72295895619</v>
      </c>
      <c r="F30" s="28">
        <v>27076.200503802691</v>
      </c>
      <c r="G30" s="28">
        <v>27077.783290595817</v>
      </c>
      <c r="H30" s="28">
        <v>27872.632488298525</v>
      </c>
      <c r="I30" s="28">
        <v>27333.187644767757</v>
      </c>
      <c r="J30" s="28">
        <v>28312.933793945867</v>
      </c>
      <c r="K30" s="28">
        <v>27076.200503802691</v>
      </c>
      <c r="L30" s="28">
        <v>27076.200503802691</v>
      </c>
      <c r="M30" s="28">
        <v>27090.466664439868</v>
      </c>
      <c r="N30" s="28">
        <v>27076.200503802691</v>
      </c>
      <c r="O30" s="28">
        <v>27119.609998769407</v>
      </c>
      <c r="P30" s="28">
        <v>27076.200503802691</v>
      </c>
      <c r="Q30" s="28">
        <v>27189.334981500037</v>
      </c>
      <c r="R30" s="28">
        <v>27076.200503802691</v>
      </c>
      <c r="S30" s="28">
        <v>27275.725628827313</v>
      </c>
      <c r="T30" s="28">
        <v>27186.079837941495</v>
      </c>
      <c r="U30" s="28">
        <v>27076.200503802691</v>
      </c>
      <c r="V30" s="28">
        <v>27264.827838656507</v>
      </c>
      <c r="W30" s="28">
        <v>27076.200503802691</v>
      </c>
      <c r="X30" s="28">
        <v>27076.200503802691</v>
      </c>
      <c r="Y30" s="28">
        <v>27076.200503802691</v>
      </c>
      <c r="Z30" s="28">
        <v>27076.200503802691</v>
      </c>
      <c r="AA30" s="28">
        <v>27076.200503802691</v>
      </c>
      <c r="AB30" s="28">
        <v>27076.200503802691</v>
      </c>
      <c r="AC30" s="28">
        <v>27076.200503802691</v>
      </c>
      <c r="AD30" s="28">
        <v>27076.200503802691</v>
      </c>
      <c r="AE30" s="28">
        <v>27076.200503802691</v>
      </c>
      <c r="AF30" s="28">
        <v>27076.200503802691</v>
      </c>
      <c r="AG30" s="28">
        <v>27076.200503802691</v>
      </c>
      <c r="AH30" s="28">
        <v>27076.200503802691</v>
      </c>
      <c r="AI30" s="28">
        <v>27132.878129446319</v>
      </c>
      <c r="AJ30" s="28">
        <v>27076.200503802691</v>
      </c>
      <c r="AK30" s="28">
        <v>27076.200503802691</v>
      </c>
      <c r="AL30" s="28">
        <v>27210.754540488404</v>
      </c>
      <c r="AM30" s="28">
        <v>27238.761747738477</v>
      </c>
      <c r="AN30" s="28">
        <v>27078.807587203806</v>
      </c>
      <c r="AO30" s="28">
        <v>27076.200503802691</v>
      </c>
      <c r="AP30" s="28">
        <v>27076.200503802691</v>
      </c>
      <c r="AQ30" s="28">
        <v>27268.554788949052</v>
      </c>
      <c r="AR30" s="28">
        <v>27079.157690031581</v>
      </c>
      <c r="AS30" s="28">
        <v>27076.200503802691</v>
      </c>
      <c r="AT30" s="28">
        <v>27076.200503802691</v>
      </c>
      <c r="AU30" s="28">
        <v>27076.200503802691</v>
      </c>
      <c r="AV30" s="28">
        <v>0</v>
      </c>
      <c r="AW30" s="28">
        <v>27076.200503802691</v>
      </c>
      <c r="AX30" s="28">
        <v>27076.200503802691</v>
      </c>
      <c r="AY30" s="28">
        <v>27076.200503802691</v>
      </c>
      <c r="AZ30" s="28">
        <v>27116.380264589247</v>
      </c>
      <c r="BA30" s="28">
        <v>27076.200503802691</v>
      </c>
      <c r="BB30" s="28">
        <v>27076.200503802691</v>
      </c>
      <c r="BC30" s="28">
        <v>27076.200503802691</v>
      </c>
      <c r="BD30" s="28">
        <v>27153.933627957998</v>
      </c>
      <c r="BE30" s="28">
        <v>27167.903478528267</v>
      </c>
      <c r="BF30" s="28">
        <v>27076.200503802691</v>
      </c>
    </row>
    <row r="31" spans="1:58">
      <c r="A31" s="34">
        <v>1048</v>
      </c>
      <c r="B31" s="29">
        <v>151649.66725066968</v>
      </c>
      <c r="C31" s="28">
        <v>151640.80282155707</v>
      </c>
      <c r="D31" s="28">
        <v>151640.80282155707</v>
      </c>
      <c r="E31" s="28">
        <v>151660.53040214226</v>
      </c>
      <c r="F31" s="28">
        <v>151640.80282155707</v>
      </c>
      <c r="G31" s="28">
        <v>151649.66725066968</v>
      </c>
      <c r="H31" s="28">
        <v>156101.23609042549</v>
      </c>
      <c r="I31" s="28">
        <v>153080.06444784344</v>
      </c>
      <c r="J31" s="28">
        <v>158567.1523648439</v>
      </c>
      <c r="K31" s="28">
        <v>151640.80282155707</v>
      </c>
      <c r="L31" s="28">
        <v>151640.80282155707</v>
      </c>
      <c r="M31" s="28">
        <v>151720.70073972689</v>
      </c>
      <c r="N31" s="28">
        <v>151640.80282155707</v>
      </c>
      <c r="O31" s="28">
        <v>151883.91856691087</v>
      </c>
      <c r="P31" s="28">
        <v>151640.80282155707</v>
      </c>
      <c r="Q31" s="28">
        <v>152274.41472816168</v>
      </c>
      <c r="R31" s="28">
        <v>151640.80282155707</v>
      </c>
      <c r="S31" s="28">
        <v>152758.2472775307</v>
      </c>
      <c r="T31" s="28">
        <v>152256.18423151397</v>
      </c>
      <c r="U31" s="28">
        <v>151640.80282155707</v>
      </c>
      <c r="V31" s="28">
        <v>152697.21398557196</v>
      </c>
      <c r="W31" s="28">
        <v>151640.80282155707</v>
      </c>
      <c r="X31" s="28">
        <v>151640.80282155707</v>
      </c>
      <c r="Y31" s="28">
        <v>151640.80282155707</v>
      </c>
      <c r="Z31" s="28">
        <v>151640.80282155707</v>
      </c>
      <c r="AA31" s="28">
        <v>151640.80282155707</v>
      </c>
      <c r="AB31" s="28">
        <v>151640.80282155707</v>
      </c>
      <c r="AC31" s="28">
        <v>151640.80282155707</v>
      </c>
      <c r="AD31" s="28">
        <v>151640.80282155707</v>
      </c>
      <c r="AE31" s="28">
        <v>151640.80282155707</v>
      </c>
      <c r="AF31" s="28">
        <v>151640.80282155707</v>
      </c>
      <c r="AG31" s="28">
        <v>151640.80282155707</v>
      </c>
      <c r="AH31" s="28">
        <v>151640.80282155707</v>
      </c>
      <c r="AI31" s="28">
        <v>151958.22699831377</v>
      </c>
      <c r="AJ31" s="28">
        <v>151640.80282155707</v>
      </c>
      <c r="AK31" s="28">
        <v>151640.80282155707</v>
      </c>
      <c r="AL31" s="28">
        <v>152394.37539696464</v>
      </c>
      <c r="AM31" s="28">
        <v>152551.23032170173</v>
      </c>
      <c r="AN31" s="28">
        <v>151655.40384432286</v>
      </c>
      <c r="AO31" s="28">
        <v>151640.80282155707</v>
      </c>
      <c r="AP31" s="28">
        <v>151640.80282155707</v>
      </c>
      <c r="AQ31" s="28">
        <v>152718.08684527612</v>
      </c>
      <c r="AR31" s="28">
        <v>151657.36460221675</v>
      </c>
      <c r="AS31" s="28">
        <v>151640.80282155707</v>
      </c>
      <c r="AT31" s="28">
        <v>151640.80282155707</v>
      </c>
      <c r="AU31" s="28">
        <v>151640.80282155707</v>
      </c>
      <c r="AV31" s="28">
        <v>152981.50695815225</v>
      </c>
      <c r="AW31" s="28">
        <v>151640.80282155707</v>
      </c>
      <c r="AX31" s="28">
        <v>151640.80282155707</v>
      </c>
      <c r="AY31" s="28">
        <v>151640.80282155707</v>
      </c>
      <c r="AZ31" s="28">
        <v>151865.83037599534</v>
      </c>
      <c r="BA31" s="28">
        <v>151640.80282155707</v>
      </c>
      <c r="BB31" s="28">
        <v>151640.80282155707</v>
      </c>
      <c r="BC31" s="28">
        <v>151640.80282155707</v>
      </c>
      <c r="BD31" s="28">
        <v>152076.14873913082</v>
      </c>
      <c r="BE31" s="28">
        <v>152154.38716684061</v>
      </c>
      <c r="BF31" s="28">
        <v>151640.80282155707</v>
      </c>
    </row>
    <row r="32" spans="1:58">
      <c r="A32" s="34">
        <v>1078</v>
      </c>
      <c r="B32" s="29">
        <v>552124.38378538913</v>
      </c>
      <c r="C32" s="28">
        <v>552092.11027269287</v>
      </c>
      <c r="D32" s="28">
        <v>552092.11027269287</v>
      </c>
      <c r="E32" s="28">
        <v>552163.93422372185</v>
      </c>
      <c r="F32" s="28">
        <v>552092.11027269287</v>
      </c>
      <c r="G32" s="28">
        <v>552124.38378538913</v>
      </c>
      <c r="H32" s="28">
        <v>568331.60498862318</v>
      </c>
      <c r="I32" s="28">
        <v>557332.15763267688</v>
      </c>
      <c r="J32" s="28">
        <v>0</v>
      </c>
      <c r="K32" s="28">
        <v>552092.11027269287</v>
      </c>
      <c r="L32" s="28">
        <v>552092.11027269287</v>
      </c>
      <c r="M32" s="28">
        <v>552383.00170447119</v>
      </c>
      <c r="N32" s="28">
        <v>552092.11027269287</v>
      </c>
      <c r="O32" s="28">
        <v>552977.24331337481</v>
      </c>
      <c r="P32" s="28">
        <v>552092.11027269287</v>
      </c>
      <c r="Q32" s="28">
        <v>554398.95729606878</v>
      </c>
      <c r="R32" s="28">
        <v>552092.11027269287</v>
      </c>
      <c r="S32" s="28">
        <v>556160.48933909088</v>
      </c>
      <c r="T32" s="28">
        <v>554332.58391121274</v>
      </c>
      <c r="U32" s="28">
        <v>552092.11027269287</v>
      </c>
      <c r="V32" s="28">
        <v>555938.28002387087</v>
      </c>
      <c r="W32" s="28">
        <v>552092.11027269287</v>
      </c>
      <c r="X32" s="28">
        <v>552092.11027269287</v>
      </c>
      <c r="Y32" s="28">
        <v>552092.11027269287</v>
      </c>
      <c r="Z32" s="28">
        <v>552092.11027269287</v>
      </c>
      <c r="AA32" s="28">
        <v>552092.11027269287</v>
      </c>
      <c r="AB32" s="28">
        <v>552092.11027269287</v>
      </c>
      <c r="AC32" s="28">
        <v>552092.11027269287</v>
      </c>
      <c r="AD32" s="28">
        <v>552092.11027269287</v>
      </c>
      <c r="AE32" s="28">
        <v>552092.11027269287</v>
      </c>
      <c r="AF32" s="28">
        <v>552092.11027269287</v>
      </c>
      <c r="AG32" s="28">
        <v>552092.11027269287</v>
      </c>
      <c r="AH32" s="28">
        <v>552092.11027269287</v>
      </c>
      <c r="AI32" s="28">
        <v>553247.7846053025</v>
      </c>
      <c r="AJ32" s="28">
        <v>552092.11027269287</v>
      </c>
      <c r="AK32" s="28">
        <v>552092.11027269287</v>
      </c>
      <c r="AL32" s="28">
        <v>554835.70873471082</v>
      </c>
      <c r="AM32" s="28">
        <v>555406.78436075244</v>
      </c>
      <c r="AN32" s="28">
        <v>552145.26951031841</v>
      </c>
      <c r="AO32" s="28">
        <v>552092.11027269287</v>
      </c>
      <c r="AP32" s="28">
        <v>552092.11027269287</v>
      </c>
      <c r="AQ32" s="28">
        <v>556014.27369409078</v>
      </c>
      <c r="AR32" s="28">
        <v>552152.40821535827</v>
      </c>
      <c r="AS32" s="28">
        <v>552092.11027269287</v>
      </c>
      <c r="AT32" s="28">
        <v>552092.11027269287</v>
      </c>
      <c r="AU32" s="28">
        <v>552092.11027269287</v>
      </c>
      <c r="AV32" s="28">
        <v>556973.33064512245</v>
      </c>
      <c r="AW32" s="28">
        <v>552092.11027269287</v>
      </c>
      <c r="AX32" s="28">
        <v>552092.11027269287</v>
      </c>
      <c r="AY32" s="28">
        <v>552092.11027269287</v>
      </c>
      <c r="AZ32" s="28">
        <v>552911.38803361007</v>
      </c>
      <c r="BA32" s="28">
        <v>552092.11027269287</v>
      </c>
      <c r="BB32" s="28">
        <v>552092.11027269287</v>
      </c>
      <c r="BC32" s="28">
        <v>552092.11027269287</v>
      </c>
      <c r="BD32" s="28">
        <v>553677.11273812247</v>
      </c>
      <c r="BE32" s="28">
        <v>553961.96231590759</v>
      </c>
      <c r="BF32" s="28">
        <v>552092.11027269287</v>
      </c>
    </row>
    <row r="33" spans="1:58">
      <c r="A33" s="34">
        <v>1262</v>
      </c>
      <c r="B33" s="29">
        <v>809737.14690413978</v>
      </c>
      <c r="C33" s="28">
        <v>809689.81506577367</v>
      </c>
      <c r="D33" s="28">
        <v>809689.81506577367</v>
      </c>
      <c r="E33" s="28">
        <v>809795.15096995328</v>
      </c>
      <c r="F33" s="28">
        <v>809689.81506577367</v>
      </c>
      <c r="G33" s="28">
        <v>809737.14690413978</v>
      </c>
      <c r="H33" s="28">
        <v>833506.40876208385</v>
      </c>
      <c r="I33" s="28">
        <v>817374.78809635318</v>
      </c>
      <c r="J33" s="28">
        <v>846673.22966417996</v>
      </c>
      <c r="K33" s="28">
        <v>809689.81506577367</v>
      </c>
      <c r="L33" s="28">
        <v>809689.81506577367</v>
      </c>
      <c r="M33" s="28">
        <v>810116.43197483348</v>
      </c>
      <c r="N33" s="28">
        <v>809689.81506577367</v>
      </c>
      <c r="O33" s="28">
        <v>810987.93759765418</v>
      </c>
      <c r="P33" s="28">
        <v>809689.81506577367</v>
      </c>
      <c r="Q33" s="28">
        <v>813073.00150330435</v>
      </c>
      <c r="R33" s="28">
        <v>809689.81506577367</v>
      </c>
      <c r="S33" s="28">
        <v>815656.43736048869</v>
      </c>
      <c r="T33" s="28">
        <v>812975.65931581543</v>
      </c>
      <c r="U33" s="28">
        <v>809689.81506577367</v>
      </c>
      <c r="V33" s="28">
        <v>815330.54858939664</v>
      </c>
      <c r="W33" s="28">
        <v>809689.81506577367</v>
      </c>
      <c r="X33" s="28">
        <v>809689.81506577367</v>
      </c>
      <c r="Y33" s="28">
        <v>809689.81506577367</v>
      </c>
      <c r="Z33" s="28">
        <v>809689.81506577367</v>
      </c>
      <c r="AA33" s="28">
        <v>809689.81506577367</v>
      </c>
      <c r="AB33" s="28">
        <v>809689.81506577367</v>
      </c>
      <c r="AC33" s="28">
        <v>809689.81506577367</v>
      </c>
      <c r="AD33" s="28">
        <v>809689.81506577367</v>
      </c>
      <c r="AE33" s="28">
        <v>809689.81506577367</v>
      </c>
      <c r="AF33" s="28">
        <v>809689.81506577367</v>
      </c>
      <c r="AG33" s="28">
        <v>809689.81506577367</v>
      </c>
      <c r="AH33" s="28">
        <v>809689.81506577367</v>
      </c>
      <c r="AI33" s="28">
        <v>811384.70930395578</v>
      </c>
      <c r="AJ33" s="28">
        <v>809689.81506577367</v>
      </c>
      <c r="AK33" s="28">
        <v>809689.81506577367</v>
      </c>
      <c r="AL33" s="28">
        <v>813713.53445967857</v>
      </c>
      <c r="AM33" s="28">
        <v>814551.06520760001</v>
      </c>
      <c r="AN33" s="28">
        <v>809767.7775877536</v>
      </c>
      <c r="AO33" s="28">
        <v>809689.81506577367</v>
      </c>
      <c r="AP33" s="28">
        <v>809689.81506577367</v>
      </c>
      <c r="AQ33" s="28">
        <v>815441.99973974202</v>
      </c>
      <c r="AR33" s="28">
        <v>809778.24710299575</v>
      </c>
      <c r="AS33" s="28">
        <v>809689.81506577367</v>
      </c>
      <c r="AT33" s="28">
        <v>809689.81506577367</v>
      </c>
      <c r="AU33" s="28">
        <v>809689.81506577367</v>
      </c>
      <c r="AV33" s="28">
        <v>816848.53794391034</v>
      </c>
      <c r="AW33" s="28">
        <v>809689.81506577367</v>
      </c>
      <c r="AX33" s="28">
        <v>809689.81506577367</v>
      </c>
      <c r="AY33" s="28">
        <v>809689.81506577367</v>
      </c>
      <c r="AZ33" s="28">
        <v>810891.35525513976</v>
      </c>
      <c r="BA33" s="28">
        <v>809689.81506577367</v>
      </c>
      <c r="BB33" s="28">
        <v>809689.81506577367</v>
      </c>
      <c r="BC33" s="28">
        <v>809689.81506577367</v>
      </c>
      <c r="BD33" s="28">
        <v>812014.35535394878</v>
      </c>
      <c r="BE33" s="28">
        <v>812432.11137267633</v>
      </c>
      <c r="BF33" s="28">
        <v>809689.81506577367</v>
      </c>
    </row>
    <row r="34" spans="1:58">
      <c r="A34" s="34">
        <v>1270</v>
      </c>
      <c r="B34" s="29">
        <v>73824.416657068272</v>
      </c>
      <c r="C34" s="28">
        <v>73820.101373559257</v>
      </c>
      <c r="D34" s="28">
        <v>73820.101373559257</v>
      </c>
      <c r="E34" s="28">
        <v>73829.704936528826</v>
      </c>
      <c r="F34" s="28">
        <v>73820.101373559257</v>
      </c>
      <c r="G34" s="28">
        <v>73824.416657068272</v>
      </c>
      <c r="H34" s="28">
        <v>75991.480250162349</v>
      </c>
      <c r="I34" s="28">
        <v>74520.746827675976</v>
      </c>
      <c r="J34" s="28">
        <v>77191.910384856936</v>
      </c>
      <c r="K34" s="28">
        <v>73820.101373559257</v>
      </c>
      <c r="L34" s="28">
        <v>73820.101373559257</v>
      </c>
      <c r="M34" s="28">
        <v>73858.996395935086</v>
      </c>
      <c r="N34" s="28">
        <v>73820.101373559257</v>
      </c>
      <c r="O34" s="28">
        <v>73938.452296487609</v>
      </c>
      <c r="P34" s="28">
        <v>73820.101373559257</v>
      </c>
      <c r="Q34" s="28">
        <v>74128.549326265536</v>
      </c>
      <c r="R34" s="28">
        <v>73820.101373559257</v>
      </c>
      <c r="S34" s="28">
        <v>74364.083345986335</v>
      </c>
      <c r="T34" s="28">
        <v>74119.674557169201</v>
      </c>
      <c r="U34" s="28">
        <v>73820.101373559257</v>
      </c>
      <c r="V34" s="28">
        <v>74334.371792659498</v>
      </c>
      <c r="W34" s="28">
        <v>73820.101373559257</v>
      </c>
      <c r="X34" s="28">
        <v>73820.101373559257</v>
      </c>
      <c r="Y34" s="28">
        <v>73820.101373559257</v>
      </c>
      <c r="Z34" s="28">
        <v>73820.101373559257</v>
      </c>
      <c r="AA34" s="28">
        <v>73820.101373559257</v>
      </c>
      <c r="AB34" s="28">
        <v>73820.101373559257</v>
      </c>
      <c r="AC34" s="28">
        <v>73820.101373559257</v>
      </c>
      <c r="AD34" s="28">
        <v>73820.101373559257</v>
      </c>
      <c r="AE34" s="28">
        <v>73820.101373559257</v>
      </c>
      <c r="AF34" s="28">
        <v>73820.101373559257</v>
      </c>
      <c r="AG34" s="28">
        <v>73820.101373559257</v>
      </c>
      <c r="AH34" s="28">
        <v>73820.101373559257</v>
      </c>
      <c r="AI34" s="28">
        <v>73974.626306628707</v>
      </c>
      <c r="AJ34" s="28">
        <v>73820.101373559257</v>
      </c>
      <c r="AK34" s="28">
        <v>73820.101373559257</v>
      </c>
      <c r="AL34" s="28">
        <v>74186.947254574421</v>
      </c>
      <c r="AM34" s="28">
        <v>74263.305637210127</v>
      </c>
      <c r="AN34" s="28">
        <v>73827.209282253185</v>
      </c>
      <c r="AO34" s="28">
        <v>73820.101373559257</v>
      </c>
      <c r="AP34" s="28">
        <v>73820.101373559257</v>
      </c>
      <c r="AQ34" s="28">
        <v>74344.532887764828</v>
      </c>
      <c r="AR34" s="28">
        <v>73828.163796762485</v>
      </c>
      <c r="AS34" s="28">
        <v>73820.101373559257</v>
      </c>
      <c r="AT34" s="28">
        <v>73820.101373559257</v>
      </c>
      <c r="AU34" s="28">
        <v>73820.101373559257</v>
      </c>
      <c r="AV34" s="28">
        <v>74472.768158711217</v>
      </c>
      <c r="AW34" s="28">
        <v>73820.101373559257</v>
      </c>
      <c r="AX34" s="28">
        <v>73820.101373559257</v>
      </c>
      <c r="AY34" s="28">
        <v>73820.101373559257</v>
      </c>
      <c r="AZ34" s="28">
        <v>73929.646803096621</v>
      </c>
      <c r="BA34" s="28">
        <v>73820.101373559257</v>
      </c>
      <c r="BB34" s="28">
        <v>73820.101373559257</v>
      </c>
      <c r="BC34" s="28">
        <v>73820.101373559257</v>
      </c>
      <c r="BD34" s="28">
        <v>74032.031666527153</v>
      </c>
      <c r="BE34" s="28">
        <v>74070.118834079549</v>
      </c>
      <c r="BF34" s="28">
        <v>73820.101373559257</v>
      </c>
    </row>
    <row r="35" spans="1:58">
      <c r="A35" s="34">
        <v>1303</v>
      </c>
      <c r="B35" s="29">
        <v>818788.77617048856</v>
      </c>
      <c r="C35" s="28">
        <v>818740.9152341861</v>
      </c>
      <c r="D35" s="28">
        <v>818740.9152341861</v>
      </c>
      <c r="E35" s="28">
        <v>818847.42863350303</v>
      </c>
      <c r="F35" s="28">
        <v>818740.9152341861</v>
      </c>
      <c r="G35" s="28">
        <v>818788.77617048856</v>
      </c>
      <c r="H35" s="28">
        <v>842823.74221045699</v>
      </c>
      <c r="I35" s="28">
        <v>826511.79457036208</v>
      </c>
      <c r="J35" s="28">
        <v>856137.74813657952</v>
      </c>
      <c r="K35" s="28">
        <v>818740.9152341861</v>
      </c>
      <c r="L35" s="28">
        <v>818740.9152341861</v>
      </c>
      <c r="M35" s="28">
        <v>819172.3010711805</v>
      </c>
      <c r="N35" s="28">
        <v>818740.9152341861</v>
      </c>
      <c r="O35" s="28">
        <v>820053.54880084598</v>
      </c>
      <c r="P35" s="28">
        <v>818740.9152341861</v>
      </c>
      <c r="Q35" s="28">
        <v>822161.92054848257</v>
      </c>
      <c r="R35" s="28">
        <v>818740.9152341861</v>
      </c>
      <c r="S35" s="28">
        <v>824774.23528778565</v>
      </c>
      <c r="T35" s="28">
        <v>822063.49022344628</v>
      </c>
      <c r="U35" s="28">
        <v>818740.9152341861</v>
      </c>
      <c r="V35" s="28">
        <v>824444.70357608097</v>
      </c>
      <c r="W35" s="28">
        <v>818740.9152341861</v>
      </c>
      <c r="X35" s="28">
        <v>818740.9152341861</v>
      </c>
      <c r="Y35" s="28">
        <v>818740.9152341861</v>
      </c>
      <c r="Z35" s="28">
        <v>818740.9152341861</v>
      </c>
      <c r="AA35" s="28">
        <v>818740.9152341861</v>
      </c>
      <c r="AB35" s="28">
        <v>818740.9152341861</v>
      </c>
      <c r="AC35" s="28">
        <v>818740.9152341861</v>
      </c>
      <c r="AD35" s="28">
        <v>818740.9152341861</v>
      </c>
      <c r="AE35" s="28">
        <v>818740.9152341861</v>
      </c>
      <c r="AF35" s="28">
        <v>818740.9152341861</v>
      </c>
      <c r="AG35" s="28">
        <v>818740.9152341861</v>
      </c>
      <c r="AH35" s="28">
        <v>818740.9152341861</v>
      </c>
      <c r="AI35" s="28">
        <v>820454.75581112562</v>
      </c>
      <c r="AJ35" s="28">
        <v>818740.9152341861</v>
      </c>
      <c r="AK35" s="28">
        <v>818740.9152341861</v>
      </c>
      <c r="AL35" s="28">
        <v>822809.61368872155</v>
      </c>
      <c r="AM35" s="28">
        <v>823656.50675608008</v>
      </c>
      <c r="AN35" s="28">
        <v>818819.74925853976</v>
      </c>
      <c r="AO35" s="28">
        <v>818740.9152341861</v>
      </c>
      <c r="AP35" s="28">
        <v>818740.9152341861</v>
      </c>
      <c r="AQ35" s="28">
        <v>824557.40058071143</v>
      </c>
      <c r="AR35" s="28">
        <v>818830.33580703277</v>
      </c>
      <c r="AS35" s="28">
        <v>818740.9152341861</v>
      </c>
      <c r="AT35" s="28">
        <v>818740.9152341861</v>
      </c>
      <c r="AU35" s="28">
        <v>818740.9152341861</v>
      </c>
      <c r="AV35" s="28">
        <v>825979.66174191807</v>
      </c>
      <c r="AW35" s="28">
        <v>818740.9152341861</v>
      </c>
      <c r="AX35" s="28">
        <v>818740.9152341861</v>
      </c>
      <c r="AY35" s="28">
        <v>818740.9152341861</v>
      </c>
      <c r="AZ35" s="28">
        <v>819955.88681469485</v>
      </c>
      <c r="BA35" s="28">
        <v>818740.9152341861</v>
      </c>
      <c r="BB35" s="28">
        <v>818740.9152341861</v>
      </c>
      <c r="BC35" s="28">
        <v>818740.9152341861</v>
      </c>
      <c r="BD35" s="28">
        <v>821091.44034593483</v>
      </c>
      <c r="BE35" s="28">
        <v>821513.86624132504</v>
      </c>
      <c r="BF35" s="28">
        <v>818740.9152341861</v>
      </c>
    </row>
    <row r="36" spans="1:58">
      <c r="A36" s="34">
        <v>1339</v>
      </c>
      <c r="B36" s="29">
        <v>31578.246441419764</v>
      </c>
      <c r="C36" s="28">
        <v>31576.400587537224</v>
      </c>
      <c r="D36" s="28">
        <v>31576.400587537224</v>
      </c>
      <c r="E36" s="28">
        <v>31580.508492372795</v>
      </c>
      <c r="F36" s="28">
        <v>31576.400587537224</v>
      </c>
      <c r="G36" s="28">
        <v>31578.246441419764</v>
      </c>
      <c r="H36" s="28">
        <v>32505.203555281376</v>
      </c>
      <c r="I36" s="28">
        <v>31876.100277965324</v>
      </c>
      <c r="J36" s="28">
        <v>33018.685142344657</v>
      </c>
      <c r="K36" s="28">
        <v>31576.400587537224</v>
      </c>
      <c r="L36" s="28">
        <v>31576.400587537224</v>
      </c>
      <c r="M36" s="28">
        <v>31593.037855497416</v>
      </c>
      <c r="N36" s="28">
        <v>31576.400587537224</v>
      </c>
      <c r="O36" s="28">
        <v>31627.024957901864</v>
      </c>
      <c r="P36" s="28">
        <v>31576.400587537224</v>
      </c>
      <c r="Q36" s="28">
        <v>31708.338581848184</v>
      </c>
      <c r="R36" s="28">
        <v>31576.400587537224</v>
      </c>
      <c r="S36" s="28">
        <v>31809.087787285618</v>
      </c>
      <c r="T36" s="28">
        <v>31704.542417132976</v>
      </c>
      <c r="U36" s="28">
        <v>31576.400587537224</v>
      </c>
      <c r="V36" s="28">
        <v>31796.378729827426</v>
      </c>
      <c r="W36" s="28">
        <v>31576.400587537224</v>
      </c>
      <c r="X36" s="28">
        <v>31576.400587537224</v>
      </c>
      <c r="Y36" s="28">
        <v>31576.400587537224</v>
      </c>
      <c r="Z36" s="28">
        <v>31576.400587537224</v>
      </c>
      <c r="AA36" s="28">
        <v>31576.400587537224</v>
      </c>
      <c r="AB36" s="28">
        <v>31576.400587537224</v>
      </c>
      <c r="AC36" s="28">
        <v>31576.400587537224</v>
      </c>
      <c r="AD36" s="28">
        <v>31576.400587537224</v>
      </c>
      <c r="AE36" s="28">
        <v>31576.400587537224</v>
      </c>
      <c r="AF36" s="28">
        <v>31576.400587537224</v>
      </c>
      <c r="AG36" s="28">
        <v>31576.400587537224</v>
      </c>
      <c r="AH36" s="28">
        <v>31576.400587537224</v>
      </c>
      <c r="AI36" s="28">
        <v>0</v>
      </c>
      <c r="AJ36" s="28">
        <v>31576.400587537224</v>
      </c>
      <c r="AK36" s="28">
        <v>31576.400587537224</v>
      </c>
      <c r="AL36" s="28">
        <v>31733.318178779817</v>
      </c>
      <c r="AM36" s="28">
        <v>31765.980324096043</v>
      </c>
      <c r="AN36" s="28">
        <v>31579.440981252257</v>
      </c>
      <c r="AO36" s="28">
        <v>31576.400587537224</v>
      </c>
      <c r="AP36" s="28">
        <v>31576.400587537224</v>
      </c>
      <c r="AQ36" s="28">
        <v>31800.725117917984</v>
      </c>
      <c r="AR36" s="28">
        <v>31579.849272922835</v>
      </c>
      <c r="AS36" s="28">
        <v>31576.400587537224</v>
      </c>
      <c r="AT36" s="28">
        <v>31576.400587537224</v>
      </c>
      <c r="AU36" s="28">
        <v>31576.400587537224</v>
      </c>
      <c r="AV36" s="28">
        <v>31855.577498360595</v>
      </c>
      <c r="AW36" s="28">
        <v>31576.400587537224</v>
      </c>
      <c r="AX36" s="28">
        <v>31576.400587537224</v>
      </c>
      <c r="AY36" s="28">
        <v>31576.400587537224</v>
      </c>
      <c r="AZ36" s="28">
        <v>31623.258425730935</v>
      </c>
      <c r="BA36" s="28">
        <v>31576.400587537224</v>
      </c>
      <c r="BB36" s="28">
        <v>31576.400587537224</v>
      </c>
      <c r="BC36" s="28">
        <v>31576.400587537224</v>
      </c>
      <c r="BD36" s="28">
        <v>31667.053346106655</v>
      </c>
      <c r="BE36" s="28">
        <v>31683.345055783309</v>
      </c>
      <c r="BF36" s="28">
        <v>31576.400587537224</v>
      </c>
    </row>
    <row r="37" spans="1:58">
      <c r="A37" s="34">
        <v>1420</v>
      </c>
      <c r="B37" s="29">
        <v>695392.36094235501</v>
      </c>
      <c r="C37" s="28">
        <v>695351.7129383022</v>
      </c>
      <c r="D37" s="28">
        <v>695351.7129383022</v>
      </c>
      <c r="E37" s="28">
        <v>695442.17412484821</v>
      </c>
      <c r="F37" s="28">
        <v>695351.7129383022</v>
      </c>
      <c r="G37" s="28">
        <v>695392.36094235501</v>
      </c>
      <c r="H37" s="28">
        <v>715805.1123944131</v>
      </c>
      <c r="I37" s="28">
        <v>701951.47381125321</v>
      </c>
      <c r="J37" s="28">
        <v>727112.61719176639</v>
      </c>
      <c r="K37" s="28">
        <v>695351.7129383022</v>
      </c>
      <c r="L37" s="28">
        <v>695351.7129383022</v>
      </c>
      <c r="M37" s="28">
        <v>695718.08632347197</v>
      </c>
      <c r="N37" s="28">
        <v>695351.7129383022</v>
      </c>
      <c r="O37" s="28">
        <v>696466.52469627582</v>
      </c>
      <c r="P37" s="28">
        <v>695351.7129383022</v>
      </c>
      <c r="Q37" s="28">
        <v>698257.15208395256</v>
      </c>
      <c r="R37" s="28">
        <v>695351.7129383022</v>
      </c>
      <c r="S37" s="28">
        <v>700475.7752099128</v>
      </c>
      <c r="T37" s="28">
        <v>698173.5558035596</v>
      </c>
      <c r="U37" s="28">
        <v>695351.7129383022</v>
      </c>
      <c r="V37" s="28">
        <v>700195.90591800644</v>
      </c>
      <c r="W37" s="28">
        <v>695351.7129383022</v>
      </c>
      <c r="X37" s="28">
        <v>695351.7129383022</v>
      </c>
      <c r="Y37" s="28">
        <v>695351.7129383022</v>
      </c>
      <c r="Z37" s="28">
        <v>695351.7129383022</v>
      </c>
      <c r="AA37" s="28">
        <v>695351.7129383022</v>
      </c>
      <c r="AB37" s="28">
        <v>695351.7129383022</v>
      </c>
      <c r="AC37" s="28">
        <v>695351.7129383022</v>
      </c>
      <c r="AD37" s="28">
        <v>695351.7129383022</v>
      </c>
      <c r="AE37" s="28">
        <v>695351.7129383022</v>
      </c>
      <c r="AF37" s="28">
        <v>695351.7129383022</v>
      </c>
      <c r="AG37" s="28">
        <v>695351.7129383022</v>
      </c>
      <c r="AH37" s="28">
        <v>695351.7129383022</v>
      </c>
      <c r="AI37" s="28">
        <v>696807.26738624019</v>
      </c>
      <c r="AJ37" s="28">
        <v>695351.7129383022</v>
      </c>
      <c r="AK37" s="28">
        <v>695351.7129383022</v>
      </c>
      <c r="AL37" s="28">
        <v>698807.23395496141</v>
      </c>
      <c r="AM37" s="28">
        <v>699526.49512061954</v>
      </c>
      <c r="AN37" s="28">
        <v>695418.66619891499</v>
      </c>
      <c r="AO37" s="28">
        <v>695351.7129383022</v>
      </c>
      <c r="AP37" s="28">
        <v>695351.7129383022</v>
      </c>
      <c r="AQ37" s="28">
        <v>700291.61880318739</v>
      </c>
      <c r="AR37" s="28">
        <v>695427.65729059221</v>
      </c>
      <c r="AS37" s="28">
        <v>695351.7129383022</v>
      </c>
      <c r="AT37" s="28">
        <v>695351.7129383022</v>
      </c>
      <c r="AU37" s="28">
        <v>695351.7129383022</v>
      </c>
      <c r="AV37" s="28">
        <v>701499.53661490174</v>
      </c>
      <c r="AW37" s="28">
        <v>695351.7129383022</v>
      </c>
      <c r="AX37" s="28">
        <v>695351.7129383022</v>
      </c>
      <c r="AY37" s="28">
        <v>695351.7129383022</v>
      </c>
      <c r="AZ37" s="28">
        <v>696383.58096145629</v>
      </c>
      <c r="BA37" s="28">
        <v>695351.7129383022</v>
      </c>
      <c r="BB37" s="28">
        <v>695351.7129383022</v>
      </c>
      <c r="BC37" s="28">
        <v>695351.7129383022</v>
      </c>
      <c r="BD37" s="28">
        <v>697347.99971516535</v>
      </c>
      <c r="BE37" s="28">
        <v>697706.76347606175</v>
      </c>
      <c r="BF37" s="28">
        <v>695351.7129383022</v>
      </c>
    </row>
    <row r="38" spans="1:58">
      <c r="A38" s="34">
        <v>1443</v>
      </c>
      <c r="B38" s="29">
        <v>180471.55252229673</v>
      </c>
      <c r="C38" s="28">
        <v>180461.00335781008</v>
      </c>
      <c r="D38" s="28">
        <v>180461.00335781008</v>
      </c>
      <c r="E38" s="28">
        <v>180484.48027774179</v>
      </c>
      <c r="F38" s="28">
        <v>180461.00335781008</v>
      </c>
      <c r="G38" s="28">
        <v>180471.55252229673</v>
      </c>
      <c r="H38" s="28">
        <v>185769.16744117858</v>
      </c>
      <c r="I38" s="28">
        <v>182173.80487522008</v>
      </c>
      <c r="J38" s="28">
        <v>188703.74518541244</v>
      </c>
      <c r="K38" s="28">
        <v>180461.00335781008</v>
      </c>
      <c r="L38" s="28">
        <v>180461.00335781008</v>
      </c>
      <c r="M38" s="28">
        <v>180556.08633159316</v>
      </c>
      <c r="N38" s="28">
        <v>180461.00335781008</v>
      </c>
      <c r="O38" s="28">
        <v>180750.32463890524</v>
      </c>
      <c r="P38" s="28">
        <v>180461.00335781008</v>
      </c>
      <c r="Q38" s="28">
        <v>181215.03682556923</v>
      </c>
      <c r="R38" s="28">
        <v>180461.00335781008</v>
      </c>
      <c r="S38" s="28">
        <v>181790.82451392018</v>
      </c>
      <c r="T38" s="28">
        <v>181193.34151892658</v>
      </c>
      <c r="U38" s="28">
        <v>180461.00335781008</v>
      </c>
      <c r="V38" s="28">
        <v>181718.19149628794</v>
      </c>
      <c r="W38" s="28">
        <v>180461.00335781008</v>
      </c>
      <c r="X38" s="28">
        <v>180461.00335781008</v>
      </c>
      <c r="Y38" s="28">
        <v>180461.00335781008</v>
      </c>
      <c r="Z38" s="28">
        <v>180461.00335781008</v>
      </c>
      <c r="AA38" s="28">
        <v>180461.00335781008</v>
      </c>
      <c r="AB38" s="28">
        <v>180461.00335781008</v>
      </c>
      <c r="AC38" s="28">
        <v>180461.00335781008</v>
      </c>
      <c r="AD38" s="28">
        <v>180461.00335781008</v>
      </c>
      <c r="AE38" s="28">
        <v>180461.00335781008</v>
      </c>
      <c r="AF38" s="28">
        <v>180461.00335781008</v>
      </c>
      <c r="AG38" s="28">
        <v>180461.00335781008</v>
      </c>
      <c r="AH38" s="28">
        <v>180461.00335781008</v>
      </c>
      <c r="AI38" s="28">
        <v>180838.75581204201</v>
      </c>
      <c r="AJ38" s="28">
        <v>180461.00335781008</v>
      </c>
      <c r="AK38" s="28">
        <v>180461.00335781008</v>
      </c>
      <c r="AL38" s="28">
        <v>181357.79670452562</v>
      </c>
      <c r="AM38" s="28">
        <v>181544.46280344483</v>
      </c>
      <c r="AN38" s="28">
        <v>180478.37938833312</v>
      </c>
      <c r="AO38" s="28">
        <v>180461.00335781008</v>
      </c>
      <c r="AP38" s="28">
        <v>180461.00335781008</v>
      </c>
      <c r="AQ38" s="28">
        <v>181743.03136217542</v>
      </c>
      <c r="AR38" s="28">
        <v>180480.71279946185</v>
      </c>
      <c r="AS38" s="28">
        <v>180461.00335781008</v>
      </c>
      <c r="AT38" s="28">
        <v>180461.00335781008</v>
      </c>
      <c r="AU38" s="28">
        <v>180461.00335781008</v>
      </c>
      <c r="AV38" s="28">
        <v>182056.51597179065</v>
      </c>
      <c r="AW38" s="28">
        <v>180461.00335781008</v>
      </c>
      <c r="AX38" s="28">
        <v>180461.00335781008</v>
      </c>
      <c r="AY38" s="28">
        <v>180461.00335781008</v>
      </c>
      <c r="AZ38" s="28">
        <v>180728.79868401177</v>
      </c>
      <c r="BA38" s="28">
        <v>180461.00335781008</v>
      </c>
      <c r="BB38" s="28">
        <v>180461.00335781008</v>
      </c>
      <c r="BC38" s="28">
        <v>180461.00335781008</v>
      </c>
      <c r="BD38" s="28">
        <v>180979.08925310525</v>
      </c>
      <c r="BE38" s="28">
        <v>181072.19734078966</v>
      </c>
      <c r="BF38" s="28">
        <v>180461.00335781008</v>
      </c>
    </row>
    <row r="39" spans="1:58">
      <c r="A39" s="34">
        <v>1468</v>
      </c>
      <c r="B39" s="29">
        <v>143690.80188034897</v>
      </c>
      <c r="C39" s="28">
        <v>143682.40267347635</v>
      </c>
      <c r="D39" s="28">
        <v>143682.40267347635</v>
      </c>
      <c r="E39" s="28">
        <v>143701.09491279896</v>
      </c>
      <c r="F39" s="28">
        <v>143682.40267347635</v>
      </c>
      <c r="G39" s="28">
        <v>143690.80188034897</v>
      </c>
      <c r="H39" s="28">
        <v>147908.743850197</v>
      </c>
      <c r="I39" s="28">
        <v>145046.12908940617</v>
      </c>
      <c r="J39" s="28">
        <v>150245.24410941149</v>
      </c>
      <c r="K39" s="28">
        <v>143682.40267347635</v>
      </c>
      <c r="L39" s="28">
        <v>143682.40267347635</v>
      </c>
      <c r="M39" s="28">
        <v>143758.10739567276</v>
      </c>
      <c r="N39" s="28">
        <v>143682.40267347635</v>
      </c>
      <c r="O39" s="28">
        <v>143912.75923826778</v>
      </c>
      <c r="P39" s="28">
        <v>143682.40267347635</v>
      </c>
      <c r="Q39" s="28">
        <v>144282.76141208445</v>
      </c>
      <c r="R39" s="28">
        <v>143682.40267347635</v>
      </c>
      <c r="S39" s="28">
        <v>144741.20150137087</v>
      </c>
      <c r="T39" s="28">
        <v>144265.4876868632</v>
      </c>
      <c r="U39" s="28">
        <v>143682.40267347635</v>
      </c>
      <c r="V39" s="28">
        <v>144683.37135362346</v>
      </c>
      <c r="W39" s="28">
        <v>143682.40267347635</v>
      </c>
      <c r="X39" s="28">
        <v>143682.40267347635</v>
      </c>
      <c r="Y39" s="28">
        <v>143682.40267347635</v>
      </c>
      <c r="Z39" s="28">
        <v>143682.40267347635</v>
      </c>
      <c r="AA39" s="28">
        <v>143682.40267347635</v>
      </c>
      <c r="AB39" s="28">
        <v>143682.40267347635</v>
      </c>
      <c r="AC39" s="28">
        <v>143682.40267347635</v>
      </c>
      <c r="AD39" s="28">
        <v>143682.40267347635</v>
      </c>
      <c r="AE39" s="28">
        <v>143682.40267347635</v>
      </c>
      <c r="AF39" s="28">
        <v>143682.40267347635</v>
      </c>
      <c r="AG39" s="28">
        <v>143682.40267347635</v>
      </c>
      <c r="AH39" s="28">
        <v>143682.40267347635</v>
      </c>
      <c r="AI39" s="28">
        <v>143983.16782068231</v>
      </c>
      <c r="AJ39" s="28">
        <v>143682.40267347635</v>
      </c>
      <c r="AK39" s="28">
        <v>143682.40267347635</v>
      </c>
      <c r="AL39" s="28">
        <v>144396.42631492866</v>
      </c>
      <c r="AM39" s="28">
        <v>144545.04919239992</v>
      </c>
      <c r="AN39" s="28">
        <v>143696.23740656563</v>
      </c>
      <c r="AO39" s="28">
        <v>143682.40267347635</v>
      </c>
      <c r="AP39" s="28">
        <v>143682.40267347635</v>
      </c>
      <c r="AQ39" s="28">
        <v>144703.14876562048</v>
      </c>
      <c r="AR39" s="28">
        <v>143698.09526012492</v>
      </c>
      <c r="AS39" s="28">
        <v>143682.40267347635</v>
      </c>
      <c r="AT39" s="28">
        <v>143682.40267347635</v>
      </c>
      <c r="AU39" s="28">
        <v>143682.40267347635</v>
      </c>
      <c r="AV39" s="28">
        <v>144952.74408578704</v>
      </c>
      <c r="AW39" s="28">
        <v>143682.40267347635</v>
      </c>
      <c r="AX39" s="28">
        <v>143682.40267347635</v>
      </c>
      <c r="AY39" s="28">
        <v>143682.40267347635</v>
      </c>
      <c r="AZ39" s="28">
        <v>143895.62035030095</v>
      </c>
      <c r="BA39" s="28">
        <v>143682.40267347635</v>
      </c>
      <c r="BB39" s="28">
        <v>143682.40267347635</v>
      </c>
      <c r="BC39" s="28">
        <v>143682.40267347635</v>
      </c>
      <c r="BD39" s="28">
        <v>144094.90080239149</v>
      </c>
      <c r="BE39" s="28">
        <v>144169.0331273698</v>
      </c>
      <c r="BF39" s="28">
        <v>143682.40267347635</v>
      </c>
    </row>
    <row r="40" spans="1:58">
      <c r="A40" s="34">
        <v>1544</v>
      </c>
      <c r="B40" s="29">
        <v>10499.213909435195</v>
      </c>
      <c r="C40" s="28">
        <v>10498.600195345838</v>
      </c>
      <c r="D40" s="28">
        <v>10498.600195345838</v>
      </c>
      <c r="E40" s="28">
        <v>10499.966001761602</v>
      </c>
      <c r="F40" s="28">
        <v>10498.600195345838</v>
      </c>
      <c r="G40" s="28">
        <v>10499.213909435195</v>
      </c>
      <c r="H40" s="28">
        <v>10807.410915920658</v>
      </c>
      <c r="I40" s="28">
        <v>10598.24509374871</v>
      </c>
      <c r="J40" s="28">
        <v>10978.134550975399</v>
      </c>
      <c r="K40" s="28">
        <v>10498.600195345838</v>
      </c>
      <c r="L40" s="28">
        <v>10498.600195345838</v>
      </c>
      <c r="M40" s="28">
        <v>10504.131795572806</v>
      </c>
      <c r="N40" s="28">
        <v>10498.600195345838</v>
      </c>
      <c r="O40" s="28">
        <v>10515.431911903463</v>
      </c>
      <c r="P40" s="28">
        <v>10498.600195345838</v>
      </c>
      <c r="Q40" s="28">
        <v>10542.467267813663</v>
      </c>
      <c r="R40" s="28">
        <v>10498.600195345838</v>
      </c>
      <c r="S40" s="28">
        <v>10575.964614192777</v>
      </c>
      <c r="T40" s="28">
        <v>10541.20510952839</v>
      </c>
      <c r="U40" s="28">
        <v>10498.600195345838</v>
      </c>
      <c r="V40" s="28">
        <v>10571.739075162661</v>
      </c>
      <c r="W40" s="28">
        <v>10498.600195345838</v>
      </c>
      <c r="X40" s="28">
        <v>10498.600195345838</v>
      </c>
      <c r="Y40" s="28">
        <v>10498.600195345838</v>
      </c>
      <c r="Z40" s="28">
        <v>10498.600195345838</v>
      </c>
      <c r="AA40" s="28">
        <v>10498.600195345838</v>
      </c>
      <c r="AB40" s="28">
        <v>10498.600195345838</v>
      </c>
      <c r="AC40" s="28">
        <v>10498.600195345838</v>
      </c>
      <c r="AD40" s="28">
        <v>10498.600195345838</v>
      </c>
      <c r="AE40" s="28">
        <v>10498.600195345838</v>
      </c>
      <c r="AF40" s="28">
        <v>10498.600195345838</v>
      </c>
      <c r="AG40" s="28">
        <v>10498.600195345838</v>
      </c>
      <c r="AH40" s="28">
        <v>10498.600195345838</v>
      </c>
      <c r="AI40" s="28">
        <v>10520.576533258181</v>
      </c>
      <c r="AJ40" s="28">
        <v>10498.600195345838</v>
      </c>
      <c r="AK40" s="28">
        <v>10498.600195345838</v>
      </c>
      <c r="AL40" s="28">
        <v>10550.772546323766</v>
      </c>
      <c r="AM40" s="28">
        <v>10561.632137626668</v>
      </c>
      <c r="AN40" s="28">
        <v>10499.61107300943</v>
      </c>
      <c r="AO40" s="28">
        <v>10498.600195345838</v>
      </c>
      <c r="AP40" s="28">
        <v>10498.600195345838</v>
      </c>
      <c r="AQ40" s="28">
        <v>10573.184173084132</v>
      </c>
      <c r="AR40" s="28">
        <v>10499.746822839452</v>
      </c>
      <c r="AS40" s="28">
        <v>10498.600195345838</v>
      </c>
      <c r="AT40" s="28">
        <v>10498.600195345838</v>
      </c>
      <c r="AU40" s="28">
        <v>10498.600195345838</v>
      </c>
      <c r="AV40" s="28">
        <v>10591.421628947206</v>
      </c>
      <c r="AW40" s="28">
        <v>10498.600195345838</v>
      </c>
      <c r="AX40" s="28">
        <v>10498.600195345838</v>
      </c>
      <c r="AY40" s="28">
        <v>10498.600195345838</v>
      </c>
      <c r="AZ40" s="28">
        <v>10514.179605920206</v>
      </c>
      <c r="BA40" s="28">
        <v>10498.600195345838</v>
      </c>
      <c r="BB40" s="28">
        <v>10498.600195345838</v>
      </c>
      <c r="BC40" s="28">
        <v>10498.600195345838</v>
      </c>
      <c r="BD40" s="28">
        <v>10528.740649961215</v>
      </c>
      <c r="BE40" s="28">
        <v>10534.157358110699</v>
      </c>
      <c r="BF40" s="28">
        <v>10498.600195345838</v>
      </c>
    </row>
    <row r="41" spans="1:58">
      <c r="A41" s="34">
        <v>1550</v>
      </c>
      <c r="B41" s="29">
        <v>9305.9441366332903</v>
      </c>
      <c r="C41" s="28">
        <v>9305.4001731441476</v>
      </c>
      <c r="D41" s="28">
        <v>9305.4001731441476</v>
      </c>
      <c r="E41" s="28">
        <v>9306.6107512232484</v>
      </c>
      <c r="F41" s="28">
        <v>9305.4001731441476</v>
      </c>
      <c r="G41" s="28">
        <v>9305.9441366332903</v>
      </c>
      <c r="H41" s="28">
        <v>9579.1135519981781</v>
      </c>
      <c r="I41" s="28">
        <v>9393.720105096796</v>
      </c>
      <c r="J41" s="28">
        <v>9730.4338912470685</v>
      </c>
      <c r="K41" s="28">
        <v>9305.4001731441476</v>
      </c>
      <c r="L41" s="28">
        <v>9305.4001731441476</v>
      </c>
      <c r="M41" s="28">
        <v>9310.3030890331265</v>
      </c>
      <c r="N41" s="28">
        <v>9305.4001731441476</v>
      </c>
      <c r="O41" s="28">
        <v>9320.3189104286739</v>
      </c>
      <c r="P41" s="28">
        <v>9305.4001731441476</v>
      </c>
      <c r="Q41" s="28">
        <v>9344.281610301683</v>
      </c>
      <c r="R41" s="28">
        <v>9305.4001731441476</v>
      </c>
      <c r="S41" s="28">
        <v>9373.9718744317761</v>
      </c>
      <c r="T41" s="28">
        <v>9343.1629004062888</v>
      </c>
      <c r="U41" s="28">
        <v>9305.4001731441476</v>
      </c>
      <c r="V41" s="28">
        <v>9370.2265816412291</v>
      </c>
      <c r="W41" s="28">
        <v>9305.4001731441476</v>
      </c>
      <c r="X41" s="28">
        <v>9305.4001731441476</v>
      </c>
      <c r="Y41" s="28">
        <v>9305.4001731441476</v>
      </c>
      <c r="Z41" s="28">
        <v>9305.4001731441476</v>
      </c>
      <c r="AA41" s="28">
        <v>9305.4001731441476</v>
      </c>
      <c r="AB41" s="28">
        <v>9305.4001731441476</v>
      </c>
      <c r="AC41" s="28">
        <v>9305.4001731441476</v>
      </c>
      <c r="AD41" s="28">
        <v>9305.4001731441476</v>
      </c>
      <c r="AE41" s="28">
        <v>9305.4001731441476</v>
      </c>
      <c r="AF41" s="28">
        <v>9305.4001731441476</v>
      </c>
      <c r="AG41" s="28">
        <v>9305.4001731441476</v>
      </c>
      <c r="AH41" s="28">
        <v>9305.4001731441476</v>
      </c>
      <c r="AI41" s="28">
        <v>9324.8788288515298</v>
      </c>
      <c r="AJ41" s="28">
        <v>9305.4001731441476</v>
      </c>
      <c r="AK41" s="28">
        <v>9305.4001731441476</v>
      </c>
      <c r="AL41" s="28">
        <v>9351.6429669252248</v>
      </c>
      <c r="AM41" s="28">
        <v>9361.2683303936883</v>
      </c>
      <c r="AN41" s="28">
        <v>9306.296161276925</v>
      </c>
      <c r="AO41" s="28">
        <v>9305.4001731441476</v>
      </c>
      <c r="AP41" s="28">
        <v>9305.4001731441476</v>
      </c>
      <c r="AQ41" s="28">
        <v>9371.5074394887943</v>
      </c>
      <c r="AR41" s="28">
        <v>9306.4164826977158</v>
      </c>
      <c r="AS41" s="28">
        <v>9305.4001731441476</v>
      </c>
      <c r="AT41" s="28">
        <v>9305.4001731441476</v>
      </c>
      <c r="AU41" s="28">
        <v>9305.4001731441476</v>
      </c>
      <c r="AV41" s="28">
        <v>9387.6721492394518</v>
      </c>
      <c r="AW41" s="28">
        <v>9305.4001731441476</v>
      </c>
      <c r="AX41" s="28">
        <v>9305.4001731441476</v>
      </c>
      <c r="AY41" s="28">
        <v>9305.4001731441476</v>
      </c>
      <c r="AZ41" s="28">
        <v>9319.2089330891631</v>
      </c>
      <c r="BA41" s="28">
        <v>9305.4001731441476</v>
      </c>
      <c r="BB41" s="28">
        <v>9305.4001731441476</v>
      </c>
      <c r="BC41" s="28">
        <v>9305.4001731441476</v>
      </c>
      <c r="BD41" s="28">
        <v>9332.1150671660107</v>
      </c>
      <c r="BE41" s="28">
        <v>9336.9161488353948</v>
      </c>
      <c r="BF41" s="28">
        <v>9305.4001731441476</v>
      </c>
    </row>
    <row r="42" spans="1:58">
      <c r="A42" s="34">
        <v>1580</v>
      </c>
      <c r="B42" s="29">
        <v>144364.34126350522</v>
      </c>
      <c r="C42" s="28">
        <v>144355.90268600805</v>
      </c>
      <c r="D42" s="28">
        <v>144355.90268600805</v>
      </c>
      <c r="E42" s="28">
        <v>144374.68254373892</v>
      </c>
      <c r="F42" s="28">
        <v>144355.90268600805</v>
      </c>
      <c r="G42" s="28">
        <v>144364.34126350522</v>
      </c>
      <c r="H42" s="28">
        <v>148602.05450608183</v>
      </c>
      <c r="I42" s="28">
        <v>145726.02146273592</v>
      </c>
      <c r="J42" s="28">
        <v>150949.50692731881</v>
      </c>
      <c r="K42" s="28">
        <v>144355.90268600805</v>
      </c>
      <c r="L42" s="28">
        <v>144355.90268600805</v>
      </c>
      <c r="M42" s="28">
        <v>144431.96226816226</v>
      </c>
      <c r="N42" s="28">
        <v>144355.90268600805</v>
      </c>
      <c r="O42" s="28">
        <v>144587.33902916056</v>
      </c>
      <c r="P42" s="28">
        <v>144355.90268600805</v>
      </c>
      <c r="Q42" s="28">
        <v>144959.07555919667</v>
      </c>
      <c r="R42" s="28">
        <v>144355.90268600805</v>
      </c>
      <c r="S42" s="28">
        <v>145419.66455050683</v>
      </c>
      <c r="T42" s="28">
        <v>144941.72086474093</v>
      </c>
      <c r="U42" s="28">
        <v>144355.90268600805</v>
      </c>
      <c r="V42" s="28">
        <v>145361.56332846981</v>
      </c>
      <c r="W42" s="28">
        <v>144355.90268600805</v>
      </c>
      <c r="X42" s="28">
        <v>144355.90268600805</v>
      </c>
      <c r="Y42" s="28">
        <v>144355.90268600805</v>
      </c>
      <c r="Z42" s="28">
        <v>144355.90268600805</v>
      </c>
      <c r="AA42" s="28">
        <v>144355.90268600805</v>
      </c>
      <c r="AB42" s="28">
        <v>144355.90268600805</v>
      </c>
      <c r="AC42" s="28">
        <v>144355.90268600805</v>
      </c>
      <c r="AD42" s="28">
        <v>144355.90268600805</v>
      </c>
      <c r="AE42" s="28">
        <v>144355.90268600805</v>
      </c>
      <c r="AF42" s="28">
        <v>144355.90268600805</v>
      </c>
      <c r="AG42" s="28">
        <v>144355.90268600805</v>
      </c>
      <c r="AH42" s="28">
        <v>144355.90268600805</v>
      </c>
      <c r="AI42" s="28">
        <v>144658.07764629231</v>
      </c>
      <c r="AJ42" s="28">
        <v>144355.90268600805</v>
      </c>
      <c r="AK42" s="28">
        <v>144355.90268600805</v>
      </c>
      <c r="AL42" s="28">
        <v>145073.27325737325</v>
      </c>
      <c r="AM42" s="28">
        <v>145222.59279294586</v>
      </c>
      <c r="AN42" s="28">
        <v>144369.80226832547</v>
      </c>
      <c r="AO42" s="28">
        <v>144355.90268600805</v>
      </c>
      <c r="AP42" s="28">
        <v>144355.90268600805</v>
      </c>
      <c r="AQ42" s="28">
        <v>145381.43344553706</v>
      </c>
      <c r="AR42" s="28">
        <v>144371.66883042784</v>
      </c>
      <c r="AS42" s="28">
        <v>144355.90268600805</v>
      </c>
      <c r="AT42" s="28">
        <v>144355.90268600805</v>
      </c>
      <c r="AU42" s="28">
        <v>144355.90268600805</v>
      </c>
      <c r="AV42" s="28">
        <v>145632.19872422414</v>
      </c>
      <c r="AW42" s="28">
        <v>144355.90268600805</v>
      </c>
      <c r="AX42" s="28">
        <v>144355.90268600805</v>
      </c>
      <c r="AY42" s="28">
        <v>144355.90268600805</v>
      </c>
      <c r="AZ42" s="28">
        <v>144570.1198039983</v>
      </c>
      <c r="BA42" s="28">
        <v>144355.90268600805</v>
      </c>
      <c r="BB42" s="28">
        <v>144355.90268600805</v>
      </c>
      <c r="BC42" s="28">
        <v>144355.90268600805</v>
      </c>
      <c r="BD42" s="28">
        <v>144770.33436760484</v>
      </c>
      <c r="BE42" s="28">
        <v>144844.8141820521</v>
      </c>
      <c r="BF42" s="28">
        <v>144355.90268600805</v>
      </c>
    </row>
    <row r="43" spans="1:58">
      <c r="A43" s="34">
        <v>1605</v>
      </c>
      <c r="B43" s="29">
        <v>28995.495422949931</v>
      </c>
      <c r="C43" s="28">
        <v>28993.800539483178</v>
      </c>
      <c r="D43" s="28">
        <v>28993.800539483178</v>
      </c>
      <c r="E43" s="28">
        <v>28997.572463173707</v>
      </c>
      <c r="F43" s="28">
        <v>28993.800539483178</v>
      </c>
      <c r="G43" s="28">
        <v>28995.495422949931</v>
      </c>
      <c r="H43" s="28">
        <v>29846.637705410274</v>
      </c>
      <c r="I43" s="28">
        <v>29268.988112617997</v>
      </c>
      <c r="J43" s="28">
        <v>30318.122182392934</v>
      </c>
      <c r="K43" s="28">
        <v>28993.800539483178</v>
      </c>
      <c r="L43" s="28">
        <v>28993.800539483178</v>
      </c>
      <c r="M43" s="28">
        <v>29009.077063082583</v>
      </c>
      <c r="N43" s="28">
        <v>28993.800539483178</v>
      </c>
      <c r="O43" s="28">
        <v>29040.284396714473</v>
      </c>
      <c r="P43" s="28">
        <v>28993.800539483178</v>
      </c>
      <c r="Q43" s="28">
        <v>29114.947466284622</v>
      </c>
      <c r="R43" s="28">
        <v>28993.800539483178</v>
      </c>
      <c r="S43" s="28">
        <v>29207.456501912871</v>
      </c>
      <c r="T43" s="28">
        <v>29111.46178582327</v>
      </c>
      <c r="U43" s="28">
        <v>28993.800539483178</v>
      </c>
      <c r="V43" s="28">
        <v>29195.786904677869</v>
      </c>
      <c r="W43" s="28">
        <v>28993.800539483178</v>
      </c>
      <c r="X43" s="28">
        <v>28993.800539483178</v>
      </c>
      <c r="Y43" s="28">
        <v>28993.800539483178</v>
      </c>
      <c r="Z43" s="28">
        <v>28993.800539483178</v>
      </c>
      <c r="AA43" s="28">
        <v>28993.800539483178</v>
      </c>
      <c r="AB43" s="28">
        <v>28993.800539483178</v>
      </c>
      <c r="AC43" s="28">
        <v>28993.800539483178</v>
      </c>
      <c r="AD43" s="28">
        <v>28993.800539483178</v>
      </c>
      <c r="AE43" s="28">
        <v>28993.800539483178</v>
      </c>
      <c r="AF43" s="28">
        <v>28993.800539483178</v>
      </c>
      <c r="AG43" s="28">
        <v>28993.800539483178</v>
      </c>
      <c r="AH43" s="28">
        <v>28993.800539483178</v>
      </c>
      <c r="AI43" s="28">
        <v>29054.492207530624</v>
      </c>
      <c r="AJ43" s="28">
        <v>28993.800539483178</v>
      </c>
      <c r="AK43" s="28">
        <v>28993.800539483178</v>
      </c>
      <c r="AL43" s="28">
        <v>29137.884008687059</v>
      </c>
      <c r="AM43" s="28">
        <v>29167.874752054562</v>
      </c>
      <c r="AN43" s="28">
        <v>28996.592262646518</v>
      </c>
      <c r="AO43" s="28">
        <v>28993.800539483178</v>
      </c>
      <c r="AP43" s="28">
        <v>28993.800539483178</v>
      </c>
      <c r="AQ43" s="28">
        <v>29199.777806332906</v>
      </c>
      <c r="AR43" s="28">
        <v>28996.967160577839</v>
      </c>
      <c r="AS43" s="28">
        <v>28993.800539483178</v>
      </c>
      <c r="AT43" s="28">
        <v>28993.800539483178</v>
      </c>
      <c r="AU43" s="28">
        <v>28993.800539483178</v>
      </c>
      <c r="AV43" s="28">
        <v>29250.143869217747</v>
      </c>
      <c r="AW43" s="28">
        <v>28993.800539483178</v>
      </c>
      <c r="AX43" s="28">
        <v>28993.800539483178</v>
      </c>
      <c r="AY43" s="28">
        <v>28993.800539483178</v>
      </c>
      <c r="AZ43" s="28">
        <v>29036.825925183286</v>
      </c>
      <c r="BA43" s="28">
        <v>28993.800539483178</v>
      </c>
      <c r="BB43" s="28">
        <v>28993.800539483178</v>
      </c>
      <c r="BC43" s="28">
        <v>28993.800539483178</v>
      </c>
      <c r="BD43" s="28">
        <v>29077.038905839396</v>
      </c>
      <c r="BE43" s="28">
        <v>29091.998133997859</v>
      </c>
      <c r="BF43" s="28">
        <v>28993.800539483178</v>
      </c>
    </row>
    <row r="44" spans="1:58">
      <c r="A44" s="34">
        <v>1612</v>
      </c>
      <c r="B44" s="29">
        <v>48042.909162236654</v>
      </c>
      <c r="C44" s="28">
        <v>48040.100893874762</v>
      </c>
      <c r="D44" s="28">
        <v>48040.100893874762</v>
      </c>
      <c r="E44" s="28">
        <v>48046.350629724679</v>
      </c>
      <c r="F44" s="28">
        <v>48040.100893874762</v>
      </c>
      <c r="G44" s="28">
        <v>48042.909162236654</v>
      </c>
      <c r="H44" s="28">
        <v>0</v>
      </c>
      <c r="I44" s="28">
        <v>48496.061772826601</v>
      </c>
      <c r="J44" s="28">
        <v>50234.381883519061</v>
      </c>
      <c r="K44" s="28">
        <v>48040.100893874762</v>
      </c>
      <c r="L44" s="28">
        <v>48040.100893874762</v>
      </c>
      <c r="M44" s="28">
        <v>48065.412709551478</v>
      </c>
      <c r="N44" s="28">
        <v>48040.100893874762</v>
      </c>
      <c r="O44" s="28">
        <v>48117.12043425157</v>
      </c>
      <c r="P44" s="28">
        <v>48040.100893874762</v>
      </c>
      <c r="Q44" s="28">
        <v>48240.830376668804</v>
      </c>
      <c r="R44" s="28">
        <v>48040.100893874762</v>
      </c>
      <c r="S44" s="28">
        <v>48394.109468146453</v>
      </c>
      <c r="T44" s="28">
        <v>48235.054919918352</v>
      </c>
      <c r="U44" s="28">
        <v>48040.100893874762</v>
      </c>
      <c r="V44" s="28">
        <v>48374.774002697661</v>
      </c>
      <c r="W44" s="28">
        <v>48040.100893874762</v>
      </c>
      <c r="X44" s="28">
        <v>48040.100893874762</v>
      </c>
      <c r="Y44" s="28">
        <v>48040.100893874762</v>
      </c>
      <c r="Z44" s="28">
        <v>48040.100893874762</v>
      </c>
      <c r="AA44" s="28">
        <v>48040.100893874762</v>
      </c>
      <c r="AB44" s="28">
        <v>48040.100893874762</v>
      </c>
      <c r="AC44" s="28">
        <v>48040.100893874762</v>
      </c>
      <c r="AD44" s="28">
        <v>48040.100893874762</v>
      </c>
      <c r="AE44" s="28">
        <v>48040.100893874762</v>
      </c>
      <c r="AF44" s="28">
        <v>48040.100893874762</v>
      </c>
      <c r="AG44" s="28">
        <v>48040.100893874762</v>
      </c>
      <c r="AH44" s="28">
        <v>48040.100893874762</v>
      </c>
      <c r="AI44" s="28">
        <v>48140.661489663034</v>
      </c>
      <c r="AJ44" s="28">
        <v>48040.100893874762</v>
      </c>
      <c r="AK44" s="28">
        <v>48040.100893874762</v>
      </c>
      <c r="AL44" s="28">
        <v>48278.834149567403</v>
      </c>
      <c r="AM44" s="28">
        <v>48328.526094412482</v>
      </c>
      <c r="AN44" s="28">
        <v>48044.726526249236</v>
      </c>
      <c r="AO44" s="28">
        <v>48040.100893874762</v>
      </c>
      <c r="AP44" s="28">
        <v>48040.100893874762</v>
      </c>
      <c r="AQ44" s="28">
        <v>48381.386565197165</v>
      </c>
      <c r="AR44" s="28">
        <v>48045.347698158759</v>
      </c>
      <c r="AS44" s="28">
        <v>48040.100893874762</v>
      </c>
      <c r="AT44" s="28">
        <v>48040.100893874762</v>
      </c>
      <c r="AU44" s="28">
        <v>48040.100893874762</v>
      </c>
      <c r="AV44" s="28">
        <v>48464.838568645973</v>
      </c>
      <c r="AW44" s="28">
        <v>48040.100893874762</v>
      </c>
      <c r="AX44" s="28">
        <v>48040.100893874762</v>
      </c>
      <c r="AY44" s="28">
        <v>48040.100893874762</v>
      </c>
      <c r="AZ44" s="28">
        <v>48111.390060233491</v>
      </c>
      <c r="BA44" s="28">
        <v>48040.100893874762</v>
      </c>
      <c r="BB44" s="28">
        <v>48040.100893874762</v>
      </c>
      <c r="BC44" s="28">
        <v>48040.100893874762</v>
      </c>
      <c r="BD44" s="28">
        <v>48178.019326215093</v>
      </c>
      <c r="BE44" s="28">
        <v>48202.805412090544</v>
      </c>
      <c r="BF44" s="28">
        <v>48040.100893874762</v>
      </c>
    </row>
    <row r="45" spans="1:58">
      <c r="A45" s="34">
        <v>1639</v>
      </c>
      <c r="B45" s="29">
        <v>182881.39343037651</v>
      </c>
      <c r="C45" s="28">
        <v>182870.70340264702</v>
      </c>
      <c r="D45" s="28">
        <v>182870.70340264702</v>
      </c>
      <c r="E45" s="28">
        <v>182894.49381044571</v>
      </c>
      <c r="F45" s="28">
        <v>182870.70340264702</v>
      </c>
      <c r="G45" s="28">
        <v>182881.39343037651</v>
      </c>
      <c r="H45" s="28">
        <v>188249.74752653227</v>
      </c>
      <c r="I45" s="28">
        <v>184606.37599921817</v>
      </c>
      <c r="J45" s="28">
        <v>191223.51075677297</v>
      </c>
      <c r="K45" s="28">
        <v>182870.70340264702</v>
      </c>
      <c r="L45" s="28">
        <v>182870.70340264702</v>
      </c>
      <c r="M45" s="28">
        <v>182967.05602162724</v>
      </c>
      <c r="N45" s="28">
        <v>182870.70340264702</v>
      </c>
      <c r="O45" s="28">
        <v>183163.88799764964</v>
      </c>
      <c r="P45" s="28">
        <v>182870.70340264702</v>
      </c>
      <c r="Q45" s="28">
        <v>183634.80549713026</v>
      </c>
      <c r="R45" s="28">
        <v>182870.70340264702</v>
      </c>
      <c r="S45" s="28">
        <v>184218.28169209827</v>
      </c>
      <c r="T45" s="28">
        <v>183612.82049254503</v>
      </c>
      <c r="U45" s="28">
        <v>182870.70340264702</v>
      </c>
      <c r="V45" s="28">
        <v>184144.67880406417</v>
      </c>
      <c r="W45" s="28">
        <v>182870.70340264702</v>
      </c>
      <c r="X45" s="28">
        <v>182870.70340264702</v>
      </c>
      <c r="Y45" s="28">
        <v>182870.70340264702</v>
      </c>
      <c r="Z45" s="28">
        <v>182870.70340264702</v>
      </c>
      <c r="AA45" s="28">
        <v>182870.70340264702</v>
      </c>
      <c r="AB45" s="28">
        <v>182870.70340264702</v>
      </c>
      <c r="AC45" s="28">
        <v>182870.70340264702</v>
      </c>
      <c r="AD45" s="28">
        <v>182870.70340264702</v>
      </c>
      <c r="AE45" s="28">
        <v>182870.70340264702</v>
      </c>
      <c r="AF45" s="28">
        <v>182870.70340264702</v>
      </c>
      <c r="AG45" s="28">
        <v>182870.70340264702</v>
      </c>
      <c r="AH45" s="28">
        <v>182870.70340264702</v>
      </c>
      <c r="AI45" s="28">
        <v>183253.49999433226</v>
      </c>
      <c r="AJ45" s="28">
        <v>182870.70340264702</v>
      </c>
      <c r="AK45" s="28">
        <v>182870.70340264702</v>
      </c>
      <c r="AL45" s="28">
        <v>183779.47165212594</v>
      </c>
      <c r="AM45" s="28">
        <v>183968.6303078777</v>
      </c>
      <c r="AN45" s="28">
        <v>182888.3114557165</v>
      </c>
      <c r="AO45" s="28">
        <v>182870.70340264702</v>
      </c>
      <c r="AP45" s="28">
        <v>182870.70340264702</v>
      </c>
      <c r="AQ45" s="28">
        <v>184169.85035726821</v>
      </c>
      <c r="AR45" s="28">
        <v>182890.6760249392</v>
      </c>
      <c r="AS45" s="28">
        <v>182870.70340264702</v>
      </c>
      <c r="AT45" s="28">
        <v>182870.70340264702</v>
      </c>
      <c r="AU45" s="28">
        <v>182870.70340264702</v>
      </c>
      <c r="AV45" s="28">
        <v>184487.52093428795</v>
      </c>
      <c r="AW45" s="28">
        <v>182870.70340264702</v>
      </c>
      <c r="AX45" s="28">
        <v>182870.70340264702</v>
      </c>
      <c r="AY45" s="28">
        <v>182870.70340264702</v>
      </c>
      <c r="AZ45" s="28">
        <v>183142.07460617152</v>
      </c>
      <c r="BA45" s="28">
        <v>182870.70340264702</v>
      </c>
      <c r="BB45" s="28">
        <v>182870.70340264702</v>
      </c>
      <c r="BC45" s="28">
        <v>182870.70340264702</v>
      </c>
      <c r="BD45" s="28">
        <v>183395.70731115219</v>
      </c>
      <c r="BE45" s="28">
        <v>183490.05867333303</v>
      </c>
      <c r="BF45" s="28">
        <v>182870.70340264702</v>
      </c>
    </row>
    <row r="46" spans="1:58">
      <c r="A46" s="34">
        <v>1684</v>
      </c>
      <c r="B46" s="29">
        <v>31912.766001428339</v>
      </c>
      <c r="C46" s="28">
        <v>31910.900593761213</v>
      </c>
      <c r="D46" s="28">
        <v>31910.900593761213</v>
      </c>
      <c r="E46" s="28">
        <v>31915.052015089088</v>
      </c>
      <c r="F46" s="28">
        <v>31910.900593761213</v>
      </c>
      <c r="G46" s="28">
        <v>31912.766001428339</v>
      </c>
      <c r="H46" s="28">
        <v>32849.542700631748</v>
      </c>
      <c r="I46" s="28">
        <v>32213.77510926273</v>
      </c>
      <c r="J46" s="28">
        <v>33368.463780191727</v>
      </c>
      <c r="K46" s="28">
        <v>31910.900593761213</v>
      </c>
      <c r="L46" s="28">
        <v>31910.900593761213</v>
      </c>
      <c r="M46" s="28">
        <v>31927.714106199328</v>
      </c>
      <c r="N46" s="28">
        <v>31910.900593761213</v>
      </c>
      <c r="O46" s="28">
        <v>31962.061246029014</v>
      </c>
      <c r="P46" s="28">
        <v>31910.900593761213</v>
      </c>
      <c r="Q46" s="28">
        <v>32044.236254021966</v>
      </c>
      <c r="R46" s="28">
        <v>31910.900593761213</v>
      </c>
      <c r="S46" s="28">
        <v>32146.052731511274</v>
      </c>
      <c r="T46" s="28">
        <v>32040.399875188072</v>
      </c>
      <c r="U46" s="28">
        <v>31910.900593761213</v>
      </c>
      <c r="V46" s="28">
        <v>32133.209042501676</v>
      </c>
      <c r="W46" s="28">
        <v>31910.900593761213</v>
      </c>
      <c r="X46" s="28">
        <v>31910.900593761213</v>
      </c>
      <c r="Y46" s="28">
        <v>31910.900593761213</v>
      </c>
      <c r="Z46" s="28">
        <v>31910.900593761213</v>
      </c>
      <c r="AA46" s="28">
        <v>31910.900593761213</v>
      </c>
      <c r="AB46" s="28">
        <v>31910.900593761213</v>
      </c>
      <c r="AC46" s="28">
        <v>31910.900593761213</v>
      </c>
      <c r="AD46" s="28">
        <v>31910.900593761213</v>
      </c>
      <c r="AE46" s="28">
        <v>31910.900593761213</v>
      </c>
      <c r="AF46" s="28">
        <v>31910.900593761213</v>
      </c>
      <c r="AG46" s="28">
        <v>31910.900593761213</v>
      </c>
      <c r="AH46" s="28">
        <v>31910.900593761213</v>
      </c>
      <c r="AI46" s="28">
        <v>31977.698521245544</v>
      </c>
      <c r="AJ46" s="28">
        <v>31910.900593761213</v>
      </c>
      <c r="AK46" s="28">
        <v>31910.900593761213</v>
      </c>
      <c r="AL46" s="28">
        <v>32069.480468679925</v>
      </c>
      <c r="AM46" s="28">
        <v>32102.488615681217</v>
      </c>
      <c r="AN46" s="28">
        <v>31913.973195444782</v>
      </c>
      <c r="AO46" s="28">
        <v>31910.900593761213</v>
      </c>
      <c r="AP46" s="28">
        <v>31910.900593761213</v>
      </c>
      <c r="AQ46" s="28">
        <v>32137.601473422204</v>
      </c>
      <c r="AR46" s="28">
        <v>31914.385812293778</v>
      </c>
      <c r="AS46" s="28">
        <v>31910.900593761213</v>
      </c>
      <c r="AT46" s="28">
        <v>31910.900593761213</v>
      </c>
      <c r="AU46" s="28">
        <v>31910.900593761213</v>
      </c>
      <c r="AV46" s="28">
        <v>32193.034924577692</v>
      </c>
      <c r="AW46" s="28">
        <v>31910.900593761213</v>
      </c>
      <c r="AX46" s="28">
        <v>31910.900593761213</v>
      </c>
      <c r="AY46" s="28">
        <v>31910.900593761213</v>
      </c>
      <c r="AZ46" s="28">
        <v>31958.254813647451</v>
      </c>
      <c r="BA46" s="28">
        <v>31910.900593761213</v>
      </c>
      <c r="BB46" s="28">
        <v>31910.900593761213</v>
      </c>
      <c r="BC46" s="28">
        <v>31910.900593761213</v>
      </c>
      <c r="BD46" s="28">
        <v>32002.513669141346</v>
      </c>
      <c r="BE46" s="28">
        <v>32018.977962674515</v>
      </c>
      <c r="BF46" s="28">
        <v>31910.900593761213</v>
      </c>
    </row>
    <row r="47" spans="1:58">
      <c r="A47" s="34">
        <v>1691</v>
      </c>
      <c r="B47" s="29">
        <v>174861.22447551609</v>
      </c>
      <c r="C47" s="28">
        <v>174851.0032534257</v>
      </c>
      <c r="D47" s="28">
        <v>174851.0032534257</v>
      </c>
      <c r="E47" s="28">
        <v>174873.75034519058</v>
      </c>
      <c r="F47" s="28">
        <v>174851.0032534257</v>
      </c>
      <c r="G47" s="28">
        <v>174861.22447551609</v>
      </c>
      <c r="H47" s="28">
        <v>179994.15217835168</v>
      </c>
      <c r="I47" s="28">
        <v>176510.55882565823</v>
      </c>
      <c r="J47" s="28">
        <v>182837.50255963646</v>
      </c>
      <c r="K47" s="28">
        <v>174851.0032534257</v>
      </c>
      <c r="L47" s="28">
        <v>174851.0032534257</v>
      </c>
      <c r="M47" s="28">
        <v>174943.13037811714</v>
      </c>
      <c r="N47" s="28">
        <v>174851.0032534257</v>
      </c>
      <c r="O47" s="28">
        <v>175131.33038959789</v>
      </c>
      <c r="P47" s="28">
        <v>174851.0032534257</v>
      </c>
      <c r="Q47" s="28">
        <v>175581.59604561434</v>
      </c>
      <c r="R47" s="28">
        <v>174851.0032534257</v>
      </c>
      <c r="S47" s="28">
        <v>176139.4841937231</v>
      </c>
      <c r="T47" s="28">
        <v>175560.57518203842</v>
      </c>
      <c r="U47" s="28">
        <v>174851.0032534257</v>
      </c>
      <c r="V47" s="28">
        <v>176069.10912228929</v>
      </c>
      <c r="W47" s="28">
        <v>174851.0032534257</v>
      </c>
      <c r="X47" s="28">
        <v>174851.0032534257</v>
      </c>
      <c r="Y47" s="28">
        <v>174851.0032534257</v>
      </c>
      <c r="Z47" s="28">
        <v>174851.0032534257</v>
      </c>
      <c r="AA47" s="28">
        <v>174851.0032534257</v>
      </c>
      <c r="AB47" s="28">
        <v>174851.0032534257</v>
      </c>
      <c r="AC47" s="28">
        <v>174851.0032534257</v>
      </c>
      <c r="AD47" s="28">
        <v>174851.0032534257</v>
      </c>
      <c r="AE47" s="28">
        <v>174851.0032534257</v>
      </c>
      <c r="AF47" s="28">
        <v>174851.0032534257</v>
      </c>
      <c r="AG47" s="28">
        <v>174851.0032534257</v>
      </c>
      <c r="AH47" s="28">
        <v>174851.0032534257</v>
      </c>
      <c r="AI47" s="28">
        <v>175217.01249849753</v>
      </c>
      <c r="AJ47" s="28">
        <v>174851.0032534257</v>
      </c>
      <c r="AK47" s="28">
        <v>174851.0032534257</v>
      </c>
      <c r="AL47" s="28">
        <v>175719.91794117852</v>
      </c>
      <c r="AM47" s="28">
        <v>175900.78114188183</v>
      </c>
      <c r="AN47" s="28">
        <v>174867.83911443161</v>
      </c>
      <c r="AO47" s="28">
        <v>174851.0032534257</v>
      </c>
      <c r="AP47" s="28">
        <v>174851.0032534257</v>
      </c>
      <c r="AQ47" s="28">
        <v>176093.17679004185</v>
      </c>
      <c r="AR47" s="28">
        <v>174870.09998669356</v>
      </c>
      <c r="AS47" s="28">
        <v>174851.0032534257</v>
      </c>
      <c r="AT47" s="28">
        <v>174851.0032534257</v>
      </c>
      <c r="AU47" s="28">
        <v>174851.0032534257</v>
      </c>
      <c r="AV47" s="28">
        <v>176396.91608814962</v>
      </c>
      <c r="AW47" s="28">
        <v>174851.0032534257</v>
      </c>
      <c r="AX47" s="28">
        <v>174851.0032534257</v>
      </c>
      <c r="AY47" s="28">
        <v>174851.0032534257</v>
      </c>
      <c r="AZ47" s="28">
        <v>175110.47361312498</v>
      </c>
      <c r="BA47" s="28">
        <v>174851.0032534257</v>
      </c>
      <c r="BB47" s="28">
        <v>174851.0032534257</v>
      </c>
      <c r="BC47" s="28">
        <v>174851.0032534257</v>
      </c>
      <c r="BD47" s="28">
        <v>175352.98338696288</v>
      </c>
      <c r="BE47" s="28">
        <v>175443.19701893718</v>
      </c>
      <c r="BF47" s="28">
        <v>174851.0032534257</v>
      </c>
    </row>
    <row r="48" spans="1:58">
      <c r="A48" s="34">
        <v>1757</v>
      </c>
      <c r="B48" s="29">
        <v>22569.819701206656</v>
      </c>
      <c r="C48" s="28">
        <v>22568.500419928612</v>
      </c>
      <c r="D48" s="28">
        <v>22568.500419928612</v>
      </c>
      <c r="E48" s="28">
        <v>22571.436449693931</v>
      </c>
      <c r="F48" s="28">
        <v>22568.500419928612</v>
      </c>
      <c r="G48" s="28">
        <v>22569.819701206656</v>
      </c>
      <c r="H48" s="28">
        <v>0</v>
      </c>
      <c r="I48" s="28">
        <v>22782.703827011956</v>
      </c>
      <c r="J48" s="28">
        <v>0</v>
      </c>
      <c r="K48" s="28">
        <v>22568.500419928612</v>
      </c>
      <c r="L48" s="28">
        <v>22568.500419928612</v>
      </c>
      <c r="M48" s="28">
        <v>22580.391521572863</v>
      </c>
      <c r="N48" s="28">
        <v>22568.500419928612</v>
      </c>
      <c r="O48" s="28">
        <v>22604.683015239487</v>
      </c>
      <c r="P48" s="28">
        <v>22568.500419928612</v>
      </c>
      <c r="Q48" s="28">
        <v>22662.800043210776</v>
      </c>
      <c r="R48" s="28">
        <v>22568.500419928612</v>
      </c>
      <c r="S48" s="28">
        <v>22734.80820256126</v>
      </c>
      <c r="T48" s="28">
        <v>0</v>
      </c>
      <c r="U48" s="28">
        <v>22568.500419928612</v>
      </c>
      <c r="V48" s="28">
        <v>22725.724698322487</v>
      </c>
      <c r="W48" s="28">
        <v>22568.500419928612</v>
      </c>
      <c r="X48" s="28">
        <v>22568.500419928612</v>
      </c>
      <c r="Y48" s="28">
        <v>22568.500419928612</v>
      </c>
      <c r="Z48" s="28">
        <v>22568.500419928612</v>
      </c>
      <c r="AA48" s="28">
        <v>22568.500419928612</v>
      </c>
      <c r="AB48" s="28">
        <v>22568.500419928612</v>
      </c>
      <c r="AC48" s="28">
        <v>22568.500419928612</v>
      </c>
      <c r="AD48" s="28">
        <v>22568.500419928612</v>
      </c>
      <c r="AE48" s="28">
        <v>22568.500419928612</v>
      </c>
      <c r="AF48" s="28">
        <v>22568.500419928612</v>
      </c>
      <c r="AG48" s="28">
        <v>22568.500419928612</v>
      </c>
      <c r="AH48" s="28">
        <v>22568.500419928612</v>
      </c>
      <c r="AI48" s="28">
        <v>22615.74224094996</v>
      </c>
      <c r="AJ48" s="28">
        <v>22568.500419928612</v>
      </c>
      <c r="AK48" s="28">
        <v>22568.500419928612</v>
      </c>
      <c r="AL48" s="28">
        <v>22680.653631122997</v>
      </c>
      <c r="AM48" s="28">
        <v>22703.998142421602</v>
      </c>
      <c r="AN48" s="28">
        <v>22570.673470864047</v>
      </c>
      <c r="AO48" s="28">
        <v>22568.500419928612</v>
      </c>
      <c r="AP48" s="28">
        <v>22568.500419928612</v>
      </c>
      <c r="AQ48" s="28">
        <v>22728.831178466575</v>
      </c>
      <c r="AR48" s="28">
        <v>22570.965287871921</v>
      </c>
      <c r="AS48" s="28">
        <v>22568.500419928612</v>
      </c>
      <c r="AT48" s="28">
        <v>22568.500419928612</v>
      </c>
      <c r="AU48" s="28">
        <v>22568.500419928612</v>
      </c>
      <c r="AV48" s="28">
        <v>22768.03564598089</v>
      </c>
      <c r="AW48" s="28">
        <v>22568.500419928612</v>
      </c>
      <c r="AX48" s="28">
        <v>22568.500419928612</v>
      </c>
      <c r="AY48" s="28">
        <v>22568.500419928612</v>
      </c>
      <c r="AZ48" s="28">
        <v>0</v>
      </c>
      <c r="BA48" s="28">
        <v>22568.500419928612</v>
      </c>
      <c r="BB48" s="28">
        <v>22568.500419928612</v>
      </c>
      <c r="BC48" s="28">
        <v>22568.500419928612</v>
      </c>
      <c r="BD48" s="28">
        <v>22633.292377902737</v>
      </c>
      <c r="BE48" s="28">
        <v>22644.936499773426</v>
      </c>
      <c r="BF48" s="28">
        <v>22568.500419928612</v>
      </c>
    </row>
    <row r="49" spans="1:58">
      <c r="A49" s="34">
        <v>1766</v>
      </c>
      <c r="B49" s="29">
        <v>260889.95474251176</v>
      </c>
      <c r="C49" s="28">
        <v>260874.70485405548</v>
      </c>
      <c r="D49" s="28">
        <v>260874.70485405548</v>
      </c>
      <c r="E49" s="28">
        <v>260908.64312572702</v>
      </c>
      <c r="F49" s="28">
        <v>260874.70485405548</v>
      </c>
      <c r="G49" s="28">
        <v>260889.95474251176</v>
      </c>
      <c r="H49" s="28">
        <v>268548.19504196051</v>
      </c>
      <c r="I49" s="28">
        <v>263350.73336998903</v>
      </c>
      <c r="J49" s="28">
        <v>272790.4251562439</v>
      </c>
      <c r="K49" s="28">
        <v>260874.70485405548</v>
      </c>
      <c r="L49" s="28">
        <v>260874.70485405548</v>
      </c>
      <c r="M49" s="28">
        <v>261012.1569476423</v>
      </c>
      <c r="N49" s="28">
        <v>260874.70485405548</v>
      </c>
      <c r="O49" s="28">
        <v>261292.94814434709</v>
      </c>
      <c r="P49" s="28">
        <v>260874.70485405548</v>
      </c>
      <c r="Q49" s="28">
        <v>261964.73679830731</v>
      </c>
      <c r="R49" s="28">
        <v>260874.70485405548</v>
      </c>
      <c r="S49" s="28">
        <v>262797.09636886406</v>
      </c>
      <c r="T49" s="28">
        <v>261933.37402955498</v>
      </c>
      <c r="U49" s="28">
        <v>260874.70485405548</v>
      </c>
      <c r="V49" s="28">
        <v>262692.09796652285</v>
      </c>
      <c r="W49" s="28">
        <v>260874.70485405548</v>
      </c>
      <c r="X49" s="28">
        <v>260874.70485405548</v>
      </c>
      <c r="Y49" s="28">
        <v>260874.70485405548</v>
      </c>
      <c r="Z49" s="28">
        <v>260874.70485405548</v>
      </c>
      <c r="AA49" s="28">
        <v>260874.70485405548</v>
      </c>
      <c r="AB49" s="28">
        <v>260874.70485405548</v>
      </c>
      <c r="AC49" s="28">
        <v>260874.70485405548</v>
      </c>
      <c r="AD49" s="28">
        <v>260874.70485405548</v>
      </c>
      <c r="AE49" s="28">
        <v>260874.70485405548</v>
      </c>
      <c r="AF49" s="28">
        <v>260874.70485405548</v>
      </c>
      <c r="AG49" s="28">
        <v>260874.70485405548</v>
      </c>
      <c r="AH49" s="28">
        <v>260874.70485405548</v>
      </c>
      <c r="AI49" s="28">
        <v>261420.78438465777</v>
      </c>
      <c r="AJ49" s="28">
        <v>260874.70485405548</v>
      </c>
      <c r="AK49" s="28">
        <v>260874.70485405548</v>
      </c>
      <c r="AL49" s="28">
        <v>262171.11069956457</v>
      </c>
      <c r="AM49" s="28">
        <v>262440.95550013485</v>
      </c>
      <c r="AN49" s="28">
        <v>260899.8236705859</v>
      </c>
      <c r="AO49" s="28">
        <v>260874.70485405548</v>
      </c>
      <c r="AP49" s="28">
        <v>260874.70485405548</v>
      </c>
      <c r="AQ49" s="28">
        <v>262728.00651497062</v>
      </c>
      <c r="AR49" s="28">
        <v>260903.19685331333</v>
      </c>
      <c r="AS49" s="28">
        <v>260874.70485405548</v>
      </c>
      <c r="AT49" s="28">
        <v>260874.70485405548</v>
      </c>
      <c r="AU49" s="28">
        <v>260874.70485405548</v>
      </c>
      <c r="AV49" s="28">
        <v>263181.180350248</v>
      </c>
      <c r="AW49" s="28">
        <v>260874.70485405548</v>
      </c>
      <c r="AX49" s="28">
        <v>260874.70485405548</v>
      </c>
      <c r="AY49" s="28">
        <v>260874.70485405548</v>
      </c>
      <c r="AZ49" s="28">
        <v>261261.83019074469</v>
      </c>
      <c r="BA49" s="28">
        <v>260874.70485405548</v>
      </c>
      <c r="BB49" s="28">
        <v>260874.70485405548</v>
      </c>
      <c r="BC49" s="28">
        <v>260874.70485405548</v>
      </c>
      <c r="BD49" s="28">
        <v>261623.65062355337</v>
      </c>
      <c r="BE49" s="28">
        <v>261758.24781874928</v>
      </c>
      <c r="BF49" s="28">
        <v>260874.70485405548</v>
      </c>
    </row>
    <row r="50" spans="1:58">
      <c r="A50" s="34">
        <v>1963</v>
      </c>
      <c r="B50" s="29">
        <v>1981.3158513871383</v>
      </c>
      <c r="C50" s="28">
        <v>1981.2000368638842</v>
      </c>
      <c r="D50" s="28">
        <v>1981.2000368638842</v>
      </c>
      <c r="E50" s="28">
        <v>0</v>
      </c>
      <c r="F50" s="28">
        <v>1981.2000368638842</v>
      </c>
      <c r="G50" s="28">
        <v>1981.3158513871383</v>
      </c>
      <c r="H50" s="28">
        <v>2039.4759783801658</v>
      </c>
      <c r="I50" s="28">
        <v>0</v>
      </c>
      <c r="J50" s="28">
        <v>2071.6933850601472</v>
      </c>
      <c r="K50" s="28">
        <v>1981.2000368638842</v>
      </c>
      <c r="L50" s="28">
        <v>1981.2000368638842</v>
      </c>
      <c r="M50" s="28">
        <v>1982.2439099869359</v>
      </c>
      <c r="N50" s="28">
        <v>1981.2000368638842</v>
      </c>
      <c r="O50" s="28">
        <v>1984.3763648356105</v>
      </c>
      <c r="P50" s="28">
        <v>1981.2000368638842</v>
      </c>
      <c r="Q50" s="28">
        <v>1989.478230525254</v>
      </c>
      <c r="R50" s="28">
        <v>1981.2000368638842</v>
      </c>
      <c r="S50" s="28">
        <v>1995.7995440952823</v>
      </c>
      <c r="T50" s="28">
        <v>1989.2400475299228</v>
      </c>
      <c r="U50" s="28">
        <v>1981.2000368638842</v>
      </c>
      <c r="V50" s="28">
        <v>1995.002138924453</v>
      </c>
      <c r="W50" s="28">
        <v>1981.2000368638842</v>
      </c>
      <c r="X50" s="28">
        <v>1981.2000368638842</v>
      </c>
      <c r="Y50" s="28">
        <v>1981.2000368638842</v>
      </c>
      <c r="Z50" s="28">
        <v>1981.2000368638842</v>
      </c>
      <c r="AA50" s="28">
        <v>1981.2000368638842</v>
      </c>
      <c r="AB50" s="28">
        <v>1981.2000368638842</v>
      </c>
      <c r="AC50" s="28">
        <v>1981.2000368638842</v>
      </c>
      <c r="AD50" s="28">
        <v>1981.2000368638842</v>
      </c>
      <c r="AE50" s="28">
        <v>1981.2000368638842</v>
      </c>
      <c r="AF50" s="28">
        <v>1981.2000368638842</v>
      </c>
      <c r="AG50" s="28">
        <v>1981.2000368638842</v>
      </c>
      <c r="AH50" s="28">
        <v>1981.2000368638842</v>
      </c>
      <c r="AI50" s="28">
        <v>1985.3472108367887</v>
      </c>
      <c r="AJ50" s="28">
        <v>1981.2000368638842</v>
      </c>
      <c r="AK50" s="28">
        <v>1981.2000368638842</v>
      </c>
      <c r="AL50" s="28">
        <v>1991.0455269061254</v>
      </c>
      <c r="AM50" s="28">
        <v>1993.0948498910288</v>
      </c>
      <c r="AN50" s="28">
        <v>1981.3908004730424</v>
      </c>
      <c r="AO50" s="28">
        <v>1981.2000368638842</v>
      </c>
      <c r="AP50" s="28">
        <v>1981.2000368638842</v>
      </c>
      <c r="AQ50" s="28">
        <v>1995.2748446187379</v>
      </c>
      <c r="AR50" s="28">
        <v>1981.4164179423472</v>
      </c>
      <c r="AS50" s="28">
        <v>1981.2000368638842</v>
      </c>
      <c r="AT50" s="28">
        <v>1981.2000368638842</v>
      </c>
      <c r="AU50" s="28">
        <v>1981.2000368638842</v>
      </c>
      <c r="AV50" s="28">
        <v>1998.7164508858518</v>
      </c>
      <c r="AW50" s="28">
        <v>1981.2000368638842</v>
      </c>
      <c r="AX50" s="28">
        <v>1981.2000368638842</v>
      </c>
      <c r="AY50" s="28">
        <v>1981.2000368638842</v>
      </c>
      <c r="AZ50" s="28">
        <v>1984.1400410768213</v>
      </c>
      <c r="BA50" s="28">
        <v>1981.2000368638842</v>
      </c>
      <c r="BB50" s="28">
        <v>1981.2000368638842</v>
      </c>
      <c r="BC50" s="28">
        <v>1981.2000368638842</v>
      </c>
      <c r="BD50" s="28">
        <v>1986.8878684494277</v>
      </c>
      <c r="BE50" s="28">
        <v>1987.910060187922</v>
      </c>
      <c r="BF50" s="28">
        <v>1981.2000368638842</v>
      </c>
    </row>
    <row r="51" spans="1:58">
      <c r="A51" s="34">
        <v>1975</v>
      </c>
      <c r="B51" s="29">
        <v>571825.03572078224</v>
      </c>
      <c r="C51" s="28">
        <v>571791.61063923838</v>
      </c>
      <c r="D51" s="28">
        <v>571791.61063923838</v>
      </c>
      <c r="E51" s="28">
        <v>571865.99737992382</v>
      </c>
      <c r="F51" s="28">
        <v>571791.61063923838</v>
      </c>
      <c r="G51" s="28">
        <v>571825.03572078224</v>
      </c>
      <c r="H51" s="28">
        <v>588610.55564282252</v>
      </c>
      <c r="I51" s="28">
        <v>577218.63099334424</v>
      </c>
      <c r="J51" s="28">
        <v>597908.78021045693</v>
      </c>
      <c r="K51" s="28">
        <v>571791.61063923838</v>
      </c>
      <c r="L51" s="28">
        <v>571791.61063923838</v>
      </c>
      <c r="M51" s="28">
        <v>572092.88152719859</v>
      </c>
      <c r="N51" s="28">
        <v>571791.61063923838</v>
      </c>
      <c r="O51" s="28">
        <v>572708.3265957688</v>
      </c>
      <c r="P51" s="28">
        <v>571791.61063923838</v>
      </c>
      <c r="Q51" s="28">
        <v>574180.76953220449</v>
      </c>
      <c r="R51" s="28">
        <v>571791.61063923838</v>
      </c>
      <c r="S51" s="28">
        <v>576005.15576292737</v>
      </c>
      <c r="T51" s="28">
        <v>574112.02784232306</v>
      </c>
      <c r="U51" s="28">
        <v>571791.61063923838</v>
      </c>
      <c r="V51" s="28">
        <v>575775.01767566882</v>
      </c>
      <c r="W51" s="28">
        <v>571791.61063923838</v>
      </c>
      <c r="X51" s="28">
        <v>571791.61063923838</v>
      </c>
      <c r="Y51" s="28">
        <v>571791.61063923838</v>
      </c>
      <c r="Z51" s="28">
        <v>571791.61063923838</v>
      </c>
      <c r="AA51" s="28">
        <v>571791.61063923838</v>
      </c>
      <c r="AB51" s="28">
        <v>571791.61063923838</v>
      </c>
      <c r="AC51" s="28">
        <v>571791.61063923838</v>
      </c>
      <c r="AD51" s="28">
        <v>571791.61063923838</v>
      </c>
      <c r="AE51" s="28">
        <v>571791.61063923838</v>
      </c>
      <c r="AF51" s="28">
        <v>571791.61063923838</v>
      </c>
      <c r="AG51" s="28">
        <v>571791.61063923838</v>
      </c>
      <c r="AH51" s="28">
        <v>571791.61063923838</v>
      </c>
      <c r="AI51" s="28">
        <v>572988.52121941478</v>
      </c>
      <c r="AJ51" s="28">
        <v>571791.61063923838</v>
      </c>
      <c r="AK51" s="28">
        <v>571791.61063923838</v>
      </c>
      <c r="AL51" s="28">
        <v>574633.10493766214</v>
      </c>
      <c r="AM51" s="28">
        <v>575224.557425273</v>
      </c>
      <c r="AN51" s="28">
        <v>571846.66668067907</v>
      </c>
      <c r="AO51" s="28">
        <v>571791.61063923838</v>
      </c>
      <c r="AP51" s="28">
        <v>571791.61063923838</v>
      </c>
      <c r="AQ51" s="28">
        <v>575853.72291757481</v>
      </c>
      <c r="AR51" s="28">
        <v>571854.06010575558</v>
      </c>
      <c r="AS51" s="28">
        <v>571791.61063923838</v>
      </c>
      <c r="AT51" s="28">
        <v>571791.61063923838</v>
      </c>
      <c r="AU51" s="28">
        <v>571791.61063923838</v>
      </c>
      <c r="AV51" s="28">
        <v>576847.00050390791</v>
      </c>
      <c r="AW51" s="28">
        <v>571791.61063923838</v>
      </c>
      <c r="AX51" s="28">
        <v>571791.61063923838</v>
      </c>
      <c r="AY51" s="28">
        <v>571791.61063923838</v>
      </c>
      <c r="AZ51" s="28">
        <v>572640.12149776961</v>
      </c>
      <c r="BA51" s="28">
        <v>571791.61063923838</v>
      </c>
      <c r="BB51" s="28">
        <v>571791.61063923838</v>
      </c>
      <c r="BC51" s="28">
        <v>571791.61063923838</v>
      </c>
      <c r="BD51" s="28">
        <v>573433.16844401753</v>
      </c>
      <c r="BE51" s="28">
        <v>573728.18189528969</v>
      </c>
      <c r="BF51" s="28">
        <v>571791.61063923838</v>
      </c>
    </row>
    <row r="52" spans="1:58">
      <c r="A52" s="34">
        <v>2014</v>
      </c>
      <c r="B52" s="29">
        <v>284134.91392043524</v>
      </c>
      <c r="C52" s="28">
        <v>284118.30528654554</v>
      </c>
      <c r="D52" s="28">
        <v>284118.30528654554</v>
      </c>
      <c r="E52" s="28">
        <v>284155.26741454127</v>
      </c>
      <c r="F52" s="28">
        <v>284118.30528654554</v>
      </c>
      <c r="G52" s="28">
        <v>284134.91392043524</v>
      </c>
      <c r="H52" s="28">
        <v>292475.4935736974</v>
      </c>
      <c r="I52" s="28">
        <v>286814.94475636975</v>
      </c>
      <c r="J52" s="28">
        <v>297095.70093101874</v>
      </c>
      <c r="K52" s="28">
        <v>284118.30528654554</v>
      </c>
      <c r="L52" s="28">
        <v>284118.30528654554</v>
      </c>
      <c r="M52" s="28">
        <v>284268.0041847573</v>
      </c>
      <c r="N52" s="28">
        <v>284118.30528654554</v>
      </c>
      <c r="O52" s="28">
        <v>284573.8135156841</v>
      </c>
      <c r="P52" s="28">
        <v>284118.30528654554</v>
      </c>
      <c r="Q52" s="28">
        <v>285305.45767405775</v>
      </c>
      <c r="R52" s="28">
        <v>284118.30528654554</v>
      </c>
      <c r="S52" s="28">
        <v>286211.97941102693</v>
      </c>
      <c r="T52" s="28">
        <v>285271.30052297638</v>
      </c>
      <c r="U52" s="28">
        <v>284118.30528654554</v>
      </c>
      <c r="V52" s="28">
        <v>286097.62578617973</v>
      </c>
      <c r="W52" s="28">
        <v>284118.30528654554</v>
      </c>
      <c r="X52" s="28">
        <v>284118.30528654554</v>
      </c>
      <c r="Y52" s="28">
        <v>284118.30528654554</v>
      </c>
      <c r="Z52" s="28">
        <v>284118.30528654554</v>
      </c>
      <c r="AA52" s="28">
        <v>284118.30528654554</v>
      </c>
      <c r="AB52" s="28">
        <v>284118.30528654554</v>
      </c>
      <c r="AC52" s="28">
        <v>284118.30528654554</v>
      </c>
      <c r="AD52" s="28">
        <v>284118.30528654554</v>
      </c>
      <c r="AE52" s="28">
        <v>284118.30528654554</v>
      </c>
      <c r="AF52" s="28">
        <v>284118.30528654554</v>
      </c>
      <c r="AG52" s="28">
        <v>284118.30528654554</v>
      </c>
      <c r="AH52" s="28">
        <v>284118.30528654554</v>
      </c>
      <c r="AI52" s="28">
        <v>284713.03980046936</v>
      </c>
      <c r="AJ52" s="28">
        <v>284118.30528654554</v>
      </c>
      <c r="AK52" s="28">
        <v>284118.30528654554</v>
      </c>
      <c r="AL52" s="28">
        <v>285530.21922429459</v>
      </c>
      <c r="AM52" s="28">
        <v>285824.10684928036</v>
      </c>
      <c r="AN52" s="28">
        <v>284145.66215729853</v>
      </c>
      <c r="AO52" s="28">
        <v>284118.30528654554</v>
      </c>
      <c r="AP52" s="28">
        <v>284118.30528654554</v>
      </c>
      <c r="AQ52" s="28">
        <v>286136.73374007666</v>
      </c>
      <c r="AR52" s="28">
        <v>284149.33588626544</v>
      </c>
      <c r="AS52" s="28">
        <v>284118.30528654554</v>
      </c>
      <c r="AT52" s="28">
        <v>284118.30528654554</v>
      </c>
      <c r="AU52" s="28">
        <v>284118.30528654554</v>
      </c>
      <c r="AV52" s="28">
        <v>286630.28478080034</v>
      </c>
      <c r="AW52" s="28">
        <v>284118.30528654554</v>
      </c>
      <c r="AX52" s="28">
        <v>284118.30528654554</v>
      </c>
      <c r="AY52" s="28">
        <v>284118.30528654554</v>
      </c>
      <c r="AZ52" s="28">
        <v>284539.92299246747</v>
      </c>
      <c r="BA52" s="28">
        <v>284118.30528654554</v>
      </c>
      <c r="BB52" s="28">
        <v>284118.30528654554</v>
      </c>
      <c r="BC52" s="28">
        <v>284118.30528654554</v>
      </c>
      <c r="BD52" s="28">
        <v>284933.98116014281</v>
      </c>
      <c r="BE52" s="28">
        <v>285080.5707921916</v>
      </c>
      <c r="BF52" s="28">
        <v>284118.30528654554</v>
      </c>
    </row>
    <row r="53" spans="1:58">
      <c r="A53" s="34">
        <v>2044</v>
      </c>
      <c r="B53" s="29">
        <v>24381.125611782256</v>
      </c>
      <c r="C53" s="28">
        <v>24379.700453629332</v>
      </c>
      <c r="D53" s="28">
        <v>24379.700453629332</v>
      </c>
      <c r="E53" s="28">
        <v>24382.872109914399</v>
      </c>
      <c r="F53" s="28">
        <v>24379.700453629332</v>
      </c>
      <c r="G53" s="28">
        <v>24381.125611782256</v>
      </c>
      <c r="H53" s="28">
        <v>25096.816328545789</v>
      </c>
      <c r="I53" s="28">
        <v>24611.094423262661</v>
      </c>
      <c r="J53" s="28">
        <v>25493.268332198091</v>
      </c>
      <c r="K53" s="28">
        <v>24379.700453629332</v>
      </c>
      <c r="L53" s="28">
        <v>24379.700453629332</v>
      </c>
      <c r="M53" s="28">
        <v>24392.545857212041</v>
      </c>
      <c r="N53" s="28">
        <v>24379.700453629332</v>
      </c>
      <c r="O53" s="28">
        <v>0</v>
      </c>
      <c r="P53" s="28">
        <v>24379.700453629332</v>
      </c>
      <c r="Q53" s="28">
        <v>24481.567947070725</v>
      </c>
      <c r="R53" s="28">
        <v>24379.700453629332</v>
      </c>
      <c r="S53" s="28">
        <v>24559.355009680872</v>
      </c>
      <c r="T53" s="28">
        <v>24478.636981004063</v>
      </c>
      <c r="U53" s="28">
        <v>24379.700453629332</v>
      </c>
      <c r="V53" s="28">
        <v>24549.542522883345</v>
      </c>
      <c r="W53" s="28">
        <v>24379.700453629332</v>
      </c>
      <c r="X53" s="28">
        <v>24379.700453629332</v>
      </c>
      <c r="Y53" s="28">
        <v>24379.700453629332</v>
      </c>
      <c r="Z53" s="28">
        <v>24379.700453629332</v>
      </c>
      <c r="AA53" s="28">
        <v>24379.700453629332</v>
      </c>
      <c r="AB53" s="28">
        <v>24379.700453629332</v>
      </c>
      <c r="AC53" s="28">
        <v>24379.700453629332</v>
      </c>
      <c r="AD53" s="28">
        <v>24379.700453629332</v>
      </c>
      <c r="AE53" s="28">
        <v>24379.700453629332</v>
      </c>
      <c r="AF53" s="28">
        <v>24379.700453629332</v>
      </c>
      <c r="AG53" s="28">
        <v>24379.700453629332</v>
      </c>
      <c r="AH53" s="28">
        <v>24379.700453629332</v>
      </c>
      <c r="AI53" s="28">
        <v>24430.733593800549</v>
      </c>
      <c r="AJ53" s="28">
        <v>24379.700453629332</v>
      </c>
      <c r="AK53" s="28">
        <v>24379.700453629332</v>
      </c>
      <c r="AL53" s="28">
        <v>24500.854347018601</v>
      </c>
      <c r="AM53" s="28">
        <v>24526.07233590163</v>
      </c>
      <c r="AN53" s="28">
        <v>24382.047899400677</v>
      </c>
      <c r="AO53" s="28">
        <v>24379.700453629332</v>
      </c>
      <c r="AP53" s="28">
        <v>24379.700453629332</v>
      </c>
      <c r="AQ53" s="28">
        <v>24552.898308778233</v>
      </c>
      <c r="AR53" s="28">
        <v>24382.363135730378</v>
      </c>
      <c r="AS53" s="28">
        <v>24379.700453629332</v>
      </c>
      <c r="AT53" s="28">
        <v>24379.700453629332</v>
      </c>
      <c r="AU53" s="28">
        <v>24379.700453629332</v>
      </c>
      <c r="AV53" s="28">
        <v>24595.24907008974</v>
      </c>
      <c r="AW53" s="28">
        <v>24379.700453629332</v>
      </c>
      <c r="AX53" s="28">
        <v>24379.700453629332</v>
      </c>
      <c r="AY53" s="28">
        <v>24379.700453629332</v>
      </c>
      <c r="AZ53" s="28">
        <v>24415.878739875108</v>
      </c>
      <c r="BA53" s="28">
        <v>24379.700453629332</v>
      </c>
      <c r="BB53" s="28">
        <v>24379.700453629332</v>
      </c>
      <c r="BC53" s="28">
        <v>24379.700453629332</v>
      </c>
      <c r="BD53" s="28">
        <v>24449.692189802394</v>
      </c>
      <c r="BE53" s="28">
        <v>24462.27079263248</v>
      </c>
      <c r="BF53" s="28">
        <v>24379.700453629332</v>
      </c>
    </row>
    <row r="54" spans="1:58">
      <c r="A54" s="34">
        <v>2171</v>
      </c>
      <c r="B54" s="29">
        <v>89814.951654716046</v>
      </c>
      <c r="C54" s="28">
        <v>89809.70167107528</v>
      </c>
      <c r="D54" s="28">
        <v>89809.70167107528</v>
      </c>
      <c r="E54" s="28">
        <v>89821.385387423914</v>
      </c>
      <c r="F54" s="28">
        <v>89809.70167107528</v>
      </c>
      <c r="G54" s="28">
        <v>89814.951654716046</v>
      </c>
      <c r="H54" s="28">
        <v>92451.406105153001</v>
      </c>
      <c r="I54" s="28">
        <v>0</v>
      </c>
      <c r="J54" s="28">
        <v>93911.852111970657</v>
      </c>
      <c r="K54" s="28">
        <v>89809.70167107528</v>
      </c>
      <c r="L54" s="28">
        <v>89809.70167107528</v>
      </c>
      <c r="M54" s="28">
        <v>89857.021442940473</v>
      </c>
      <c r="N54" s="28">
        <v>89809.70167107528</v>
      </c>
      <c r="O54" s="28">
        <v>89953.687670591913</v>
      </c>
      <c r="P54" s="28">
        <v>89809.70167107528</v>
      </c>
      <c r="Q54" s="28">
        <v>90184.960145368386</v>
      </c>
      <c r="R54" s="28">
        <v>89809.70167107528</v>
      </c>
      <c r="S54" s="28">
        <v>90471.511364493243</v>
      </c>
      <c r="T54" s="28">
        <v>90174.163081288134</v>
      </c>
      <c r="U54" s="28">
        <v>89809.70167107528</v>
      </c>
      <c r="V54" s="28">
        <v>90435.364221766315</v>
      </c>
      <c r="W54" s="28">
        <v>89809.70167107528</v>
      </c>
      <c r="X54" s="28">
        <v>89809.70167107528</v>
      </c>
      <c r="Y54" s="28">
        <v>89809.70167107528</v>
      </c>
      <c r="Z54" s="28">
        <v>89809.70167107528</v>
      </c>
      <c r="AA54" s="28">
        <v>89809.70167107528</v>
      </c>
      <c r="AB54" s="28">
        <v>89809.70167107528</v>
      </c>
      <c r="AC54" s="28">
        <v>89809.70167107528</v>
      </c>
      <c r="AD54" s="28">
        <v>89809.70167107528</v>
      </c>
      <c r="AE54" s="28">
        <v>89809.70167107528</v>
      </c>
      <c r="AF54" s="28">
        <v>89809.70167107528</v>
      </c>
      <c r="AG54" s="28">
        <v>89809.70167107528</v>
      </c>
      <c r="AH54" s="28">
        <v>89809.70167107528</v>
      </c>
      <c r="AI54" s="28">
        <v>89997.697052841046</v>
      </c>
      <c r="AJ54" s="28">
        <v>89809.70167107528</v>
      </c>
      <c r="AK54" s="28">
        <v>89809.70167107528</v>
      </c>
      <c r="AL54" s="28">
        <v>90256.007196537961</v>
      </c>
      <c r="AM54" s="28">
        <v>90348.904976912119</v>
      </c>
      <c r="AN54" s="28">
        <v>89818.34916880868</v>
      </c>
      <c r="AO54" s="28">
        <v>89809.70167107528</v>
      </c>
      <c r="AP54" s="28">
        <v>89809.70167107528</v>
      </c>
      <c r="AQ54" s="28">
        <v>90447.726232967601</v>
      </c>
      <c r="AR54" s="28">
        <v>89819.510433311501</v>
      </c>
      <c r="AS54" s="28">
        <v>89809.70167107528</v>
      </c>
      <c r="AT54" s="28">
        <v>89809.70167107528</v>
      </c>
      <c r="AU54" s="28">
        <v>89809.70167107528</v>
      </c>
      <c r="AV54" s="28">
        <v>90603.73755255554</v>
      </c>
      <c r="AW54" s="28">
        <v>89809.70167107528</v>
      </c>
      <c r="AX54" s="28">
        <v>89809.70167107528</v>
      </c>
      <c r="AY54" s="28">
        <v>89809.70167107528</v>
      </c>
      <c r="AZ54" s="28">
        <v>89942.974887490884</v>
      </c>
      <c r="BA54" s="28">
        <v>89809.70167107528</v>
      </c>
      <c r="BB54" s="28">
        <v>89809.70167107528</v>
      </c>
      <c r="BC54" s="28">
        <v>89809.70167107528</v>
      </c>
      <c r="BD54" s="28">
        <v>90067.536543045891</v>
      </c>
      <c r="BE54" s="28">
        <v>90113.873476912559</v>
      </c>
      <c r="BF54" s="28">
        <v>89809.70167107528</v>
      </c>
    </row>
    <row r="55" spans="1:58">
      <c r="A55" s="34">
        <v>2252</v>
      </c>
      <c r="B55" s="29">
        <v>23105.35101476299</v>
      </c>
      <c r="C55" s="28">
        <v>23104.000429892578</v>
      </c>
      <c r="D55" s="28">
        <v>23104.000429892578</v>
      </c>
      <c r="E55" s="28">
        <v>23107.006125073822</v>
      </c>
      <c r="F55" s="28">
        <v>23104.000429892578</v>
      </c>
      <c r="G55" s="28">
        <v>23105.35101476299</v>
      </c>
      <c r="H55" s="28">
        <v>23783.592269581739</v>
      </c>
      <c r="I55" s="28">
        <v>23323.286404470135</v>
      </c>
      <c r="J55" s="28">
        <v>24159.299398561292</v>
      </c>
      <c r="K55" s="28">
        <v>23104.000429892578</v>
      </c>
      <c r="L55" s="28">
        <v>23104.000429892578</v>
      </c>
      <c r="M55" s="28">
        <v>23116.173680768301</v>
      </c>
      <c r="N55" s="28">
        <v>23104.000429892578</v>
      </c>
      <c r="O55" s="28">
        <v>23141.041557218825</v>
      </c>
      <c r="P55" s="28">
        <v>23104.000429892578</v>
      </c>
      <c r="Q55" s="28">
        <v>23200.537572206471</v>
      </c>
      <c r="R55" s="28">
        <v>23104.000429892578</v>
      </c>
      <c r="S55" s="28">
        <v>23274.254324034624</v>
      </c>
      <c r="T55" s="28">
        <v>23197.759972810079</v>
      </c>
      <c r="U55" s="28">
        <v>23104.000429892578</v>
      </c>
      <c r="V55" s="28">
        <v>23264.955288567817</v>
      </c>
      <c r="W55" s="28">
        <v>23104.000429892578</v>
      </c>
      <c r="X55" s="28">
        <v>23104.000429892578</v>
      </c>
      <c r="Y55" s="28">
        <v>23104.000429892578</v>
      </c>
      <c r="Z55" s="28">
        <v>23104.000429892578</v>
      </c>
      <c r="AA55" s="28">
        <v>23104.000429892578</v>
      </c>
      <c r="AB55" s="28">
        <v>23104.000429892578</v>
      </c>
      <c r="AC55" s="28">
        <v>23104.000429892578</v>
      </c>
      <c r="AD55" s="28">
        <v>23104.000429892578</v>
      </c>
      <c r="AE55" s="28">
        <v>23104.000429892578</v>
      </c>
      <c r="AF55" s="28">
        <v>23104.000429892578</v>
      </c>
      <c r="AG55" s="28">
        <v>23104.000429892578</v>
      </c>
      <c r="AH55" s="28">
        <v>23104.000429892578</v>
      </c>
      <c r="AI55" s="28">
        <v>23152.363193606478</v>
      </c>
      <c r="AJ55" s="28">
        <v>23104.000429892578</v>
      </c>
      <c r="AK55" s="28">
        <v>23104.000429892578</v>
      </c>
      <c r="AL55" s="28">
        <v>23218.814785806135</v>
      </c>
      <c r="AM55" s="28">
        <v>23242.713210116253</v>
      </c>
      <c r="AN55" s="28">
        <v>23106.225042463739</v>
      </c>
      <c r="AO55" s="28">
        <v>23104.000429892578</v>
      </c>
      <c r="AP55" s="28">
        <v>23104.000429892578</v>
      </c>
      <c r="AQ55" s="28">
        <v>23268.135478533874</v>
      </c>
      <c r="AR55" s="28">
        <v>23106.52378363617</v>
      </c>
      <c r="AS55" s="28">
        <v>23104.000429892578</v>
      </c>
      <c r="AT55" s="28">
        <v>23104.000429892578</v>
      </c>
      <c r="AU55" s="28">
        <v>23104.000429892578</v>
      </c>
      <c r="AV55" s="28">
        <v>23308.270180328444</v>
      </c>
      <c r="AW55" s="28">
        <v>23104.000429892578</v>
      </c>
      <c r="AX55" s="28">
        <v>23104.000429892578</v>
      </c>
      <c r="AY55" s="28">
        <v>23104.000429892578</v>
      </c>
      <c r="AZ55" s="28">
        <v>23138.285639531026</v>
      </c>
      <c r="BA55" s="28">
        <v>23104.000429892578</v>
      </c>
      <c r="BB55" s="28">
        <v>23104.000429892578</v>
      </c>
      <c r="BC55" s="28">
        <v>23104.000429892578</v>
      </c>
      <c r="BD55" s="28">
        <v>23170.329756034509</v>
      </c>
      <c r="BE55" s="28">
        <v>23182.250166859347</v>
      </c>
      <c r="BF55" s="28">
        <v>23104.000429892578</v>
      </c>
    </row>
    <row r="56" spans="1:58">
      <c r="A56" s="34">
        <v>2261</v>
      </c>
      <c r="B56" s="29">
        <v>93243.752143342121</v>
      </c>
      <c r="C56" s="28">
        <v>93238.301734870736</v>
      </c>
      <c r="D56" s="28">
        <v>93238.301734870736</v>
      </c>
      <c r="E56" s="28">
        <v>93250.431492013115</v>
      </c>
      <c r="F56" s="28">
        <v>93238.301734870736</v>
      </c>
      <c r="G56" s="28">
        <v>93243.752143342121</v>
      </c>
      <c r="H56" s="28">
        <v>95980.856609632247</v>
      </c>
      <c r="I56" s="28">
        <v>94123.25029284574</v>
      </c>
      <c r="J56" s="28">
        <v>97497.057008001982</v>
      </c>
      <c r="K56" s="28">
        <v>93238.301734870736</v>
      </c>
      <c r="L56" s="28">
        <v>93238.301734870736</v>
      </c>
      <c r="M56" s="28">
        <v>93287.427999462408</v>
      </c>
      <c r="N56" s="28">
        <v>93238.301734870736</v>
      </c>
      <c r="O56" s="28">
        <v>93387.784583813904</v>
      </c>
      <c r="P56" s="28">
        <v>93238.301734870736</v>
      </c>
      <c r="Q56" s="28">
        <v>93627.886180689879</v>
      </c>
      <c r="R56" s="28">
        <v>93238.301734870736</v>
      </c>
      <c r="S56" s="28">
        <v>93925.376858580232</v>
      </c>
      <c r="T56" s="28">
        <v>93616.676924898653</v>
      </c>
      <c r="U56" s="28">
        <v>93238.301734870736</v>
      </c>
      <c r="V56" s="28">
        <v>93887.849752513546</v>
      </c>
      <c r="W56" s="28">
        <v>93238.301734870736</v>
      </c>
      <c r="X56" s="28">
        <v>93238.301734870736</v>
      </c>
      <c r="Y56" s="28">
        <v>93238.301734870736</v>
      </c>
      <c r="Z56" s="28">
        <v>93238.301734870736</v>
      </c>
      <c r="AA56" s="28">
        <v>93238.301734870736</v>
      </c>
      <c r="AB56" s="28">
        <v>93238.301734870736</v>
      </c>
      <c r="AC56" s="28">
        <v>93238.301734870736</v>
      </c>
      <c r="AD56" s="28">
        <v>93238.301734870736</v>
      </c>
      <c r="AE56" s="28">
        <v>93238.301734870736</v>
      </c>
      <c r="AF56" s="28">
        <v>93238.301734870736</v>
      </c>
      <c r="AG56" s="28">
        <v>93238.301734870736</v>
      </c>
      <c r="AH56" s="28">
        <v>93238.301734870736</v>
      </c>
      <c r="AI56" s="28">
        <v>93433.474080437998</v>
      </c>
      <c r="AJ56" s="28">
        <v>93238.301734870736</v>
      </c>
      <c r="AK56" s="28">
        <v>93238.301734870736</v>
      </c>
      <c r="AL56" s="28">
        <v>93701.645543777195</v>
      </c>
      <c r="AM56" s="28">
        <v>93798.089815563653</v>
      </c>
      <c r="AN56" s="28">
        <v>93247.279361874447</v>
      </c>
      <c r="AO56" s="28">
        <v>93238.301734870736</v>
      </c>
      <c r="AP56" s="28">
        <v>93238.301734870736</v>
      </c>
      <c r="AQ56" s="28">
        <v>93900.683699280868</v>
      </c>
      <c r="AR56" s="28">
        <v>93248.484959132809</v>
      </c>
      <c r="AS56" s="28">
        <v>93238.301734870736</v>
      </c>
      <c r="AT56" s="28">
        <v>93238.301734870736</v>
      </c>
      <c r="AU56" s="28">
        <v>93238.301734870736</v>
      </c>
      <c r="AV56" s="28">
        <v>94062.65095024748</v>
      </c>
      <c r="AW56" s="28">
        <v>93238.301734870736</v>
      </c>
      <c r="AX56" s="28">
        <v>93238.301734870736</v>
      </c>
      <c r="AY56" s="28">
        <v>93238.301734870736</v>
      </c>
      <c r="AZ56" s="28">
        <v>93376.662826535918</v>
      </c>
      <c r="BA56" s="28">
        <v>93238.301734870736</v>
      </c>
      <c r="BB56" s="28">
        <v>93238.301734870736</v>
      </c>
      <c r="BC56" s="28">
        <v>93238.301734870736</v>
      </c>
      <c r="BD56" s="28">
        <v>93505.979782378505</v>
      </c>
      <c r="BE56" s="28">
        <v>93554.085687875791</v>
      </c>
      <c r="BF56" s="28">
        <v>93238.301734870736</v>
      </c>
    </row>
    <row r="57" spans="1:58">
      <c r="A57" s="34">
        <v>2290</v>
      </c>
      <c r="B57" s="29">
        <v>78447.186959429004</v>
      </c>
      <c r="C57" s="28">
        <v>78442.601459569414</v>
      </c>
      <c r="D57" s="28">
        <v>78442.601459569414</v>
      </c>
      <c r="E57" s="28">
        <v>78452.806382735289</v>
      </c>
      <c r="F57" s="28">
        <v>78442.601459569414</v>
      </c>
      <c r="G57" s="28">
        <v>78447.186959429004</v>
      </c>
      <c r="H57" s="28">
        <v>0</v>
      </c>
      <c r="I57" s="28">
        <v>79187.120243736557</v>
      </c>
      <c r="J57" s="28">
        <v>82025.547913849732</v>
      </c>
      <c r="K57" s="28">
        <v>78442.601459569414</v>
      </c>
      <c r="L57" s="28">
        <v>78442.601459569414</v>
      </c>
      <c r="M57" s="28">
        <v>78483.932027832227</v>
      </c>
      <c r="N57" s="28">
        <v>78442.601459569414</v>
      </c>
      <c r="O57" s="28">
        <v>78568.363333461471</v>
      </c>
      <c r="P57" s="28">
        <v>78442.601459569414</v>
      </c>
      <c r="Q57" s="28">
        <v>78770.363943973498</v>
      </c>
      <c r="R57" s="28">
        <v>78442.601459569414</v>
      </c>
      <c r="S57" s="28">
        <v>79020.646738163021</v>
      </c>
      <c r="T57" s="28">
        <v>78760.933450621204</v>
      </c>
      <c r="U57" s="28">
        <v>78442.601459569414</v>
      </c>
      <c r="V57" s="28">
        <v>78989.074693516712</v>
      </c>
      <c r="W57" s="28">
        <v>78442.601459569414</v>
      </c>
      <c r="X57" s="28">
        <v>78442.601459569414</v>
      </c>
      <c r="Y57" s="28">
        <v>78442.601459569414</v>
      </c>
      <c r="Z57" s="28">
        <v>78442.601459569414</v>
      </c>
      <c r="AA57" s="28">
        <v>78442.601459569414</v>
      </c>
      <c r="AB57" s="28">
        <v>78442.601459569414</v>
      </c>
      <c r="AC57" s="28">
        <v>78442.601459569414</v>
      </c>
      <c r="AD57" s="28">
        <v>78442.601459569414</v>
      </c>
      <c r="AE57" s="28">
        <v>78442.601459569414</v>
      </c>
      <c r="AF57" s="28">
        <v>78442.601459569414</v>
      </c>
      <c r="AG57" s="28">
        <v>78442.601459569414</v>
      </c>
      <c r="AH57" s="28">
        <v>78442.601459569414</v>
      </c>
      <c r="AI57" s="28">
        <v>78606.802503929881</v>
      </c>
      <c r="AJ57" s="28">
        <v>78442.601459569414</v>
      </c>
      <c r="AK57" s="28">
        <v>78442.601459569414</v>
      </c>
      <c r="AL57" s="28">
        <v>78832.41865984576</v>
      </c>
      <c r="AM57" s="28">
        <v>78913.558485797505</v>
      </c>
      <c r="AN57" s="28">
        <v>78450.154454465301</v>
      </c>
      <c r="AO57" s="28">
        <v>78442.601459569414</v>
      </c>
      <c r="AP57" s="28">
        <v>78442.601459569414</v>
      </c>
      <c r="AQ57" s="28">
        <v>78999.872060614682</v>
      </c>
      <c r="AR57" s="28">
        <v>78451.168739190558</v>
      </c>
      <c r="AS57" s="28">
        <v>78442.601459569414</v>
      </c>
      <c r="AT57" s="28">
        <v>78442.601459569414</v>
      </c>
      <c r="AU57" s="28">
        <v>78442.601459569414</v>
      </c>
      <c r="AV57" s="28">
        <v>79136.137225044673</v>
      </c>
      <c r="AW57" s="28">
        <v>78442.601459569414</v>
      </c>
      <c r="AX57" s="28">
        <v>78442.601459569414</v>
      </c>
      <c r="AY57" s="28">
        <v>78442.601459569414</v>
      </c>
      <c r="AZ57" s="28">
        <v>78559.006453751586</v>
      </c>
      <c r="BA57" s="28">
        <v>78442.601459569414</v>
      </c>
      <c r="BB57" s="28">
        <v>78442.601459569414</v>
      </c>
      <c r="BC57" s="28">
        <v>78442.601459569414</v>
      </c>
      <c r="BD57" s="28">
        <v>78667.802498299556</v>
      </c>
      <c r="BE57" s="28">
        <v>78708.274625124715</v>
      </c>
      <c r="BF57" s="28">
        <v>78442.601459569414</v>
      </c>
    </row>
    <row r="58" spans="1:58">
      <c r="A58" s="34">
        <v>2303</v>
      </c>
      <c r="B58" s="29">
        <v>110521.26239293322</v>
      </c>
      <c r="C58" s="28">
        <v>110514.8020563319</v>
      </c>
      <c r="D58" s="28">
        <v>110514.8020563319</v>
      </c>
      <c r="E58" s="28">
        <v>110529.17938501162</v>
      </c>
      <c r="F58" s="28">
        <v>110514.8020563319</v>
      </c>
      <c r="G58" s="28">
        <v>110521.26239293322</v>
      </c>
      <c r="H58" s="28">
        <v>113765.5359658229</v>
      </c>
      <c r="I58" s="28">
        <v>111563.72629556511</v>
      </c>
      <c r="J58" s="28">
        <v>115562.67924048311</v>
      </c>
      <c r="K58" s="28">
        <v>110514.8020563319</v>
      </c>
      <c r="L58" s="28">
        <v>110514.8020563319</v>
      </c>
      <c r="M58" s="28">
        <v>110573.03112428034</v>
      </c>
      <c r="N58" s="28">
        <v>110514.8020563319</v>
      </c>
      <c r="O58" s="28">
        <v>110691.98318419873</v>
      </c>
      <c r="P58" s="28">
        <v>110514.8020563319</v>
      </c>
      <c r="Q58" s="28">
        <v>110976.57417264905</v>
      </c>
      <c r="R58" s="28">
        <v>110514.8020563319</v>
      </c>
      <c r="S58" s="28">
        <v>111329.18809599297</v>
      </c>
      <c r="T58" s="28">
        <v>110963.28790872193</v>
      </c>
      <c r="U58" s="28">
        <v>110514.8020563319</v>
      </c>
      <c r="V58" s="28">
        <v>111284.70744135279</v>
      </c>
      <c r="W58" s="28">
        <v>110514.8020563319</v>
      </c>
      <c r="X58" s="28">
        <v>110514.8020563319</v>
      </c>
      <c r="Y58" s="28">
        <v>110514.8020563319</v>
      </c>
      <c r="Z58" s="28">
        <v>110514.8020563319</v>
      </c>
      <c r="AA58" s="28">
        <v>110514.8020563319</v>
      </c>
      <c r="AB58" s="28">
        <v>110514.8020563319</v>
      </c>
      <c r="AC58" s="28">
        <v>110514.8020563319</v>
      </c>
      <c r="AD58" s="28">
        <v>110514.8020563319</v>
      </c>
      <c r="AE58" s="28">
        <v>110514.8020563319</v>
      </c>
      <c r="AF58" s="28">
        <v>110514.8020563319</v>
      </c>
      <c r="AG58" s="28">
        <v>110514.8020563319</v>
      </c>
      <c r="AH58" s="28">
        <v>110514.8020563319</v>
      </c>
      <c r="AI58" s="28">
        <v>110746.13867160585</v>
      </c>
      <c r="AJ58" s="28">
        <v>110514.8020563319</v>
      </c>
      <c r="AK58" s="28">
        <v>110514.8020563319</v>
      </c>
      <c r="AL58" s="28">
        <v>111064.00070509037</v>
      </c>
      <c r="AM58" s="28">
        <v>111178.31552429692</v>
      </c>
      <c r="AN58" s="28">
        <v>110525.44318398857</v>
      </c>
      <c r="AO58" s="28">
        <v>110514.8020563319</v>
      </c>
      <c r="AP58" s="28">
        <v>110514.8020563319</v>
      </c>
      <c r="AQ58" s="28">
        <v>111299.91944178824</v>
      </c>
      <c r="AR58" s="28">
        <v>110526.87217121688</v>
      </c>
      <c r="AS58" s="28">
        <v>110514.8020563319</v>
      </c>
      <c r="AT58" s="28">
        <v>110514.8020563319</v>
      </c>
      <c r="AU58" s="28">
        <v>110514.8020563319</v>
      </c>
      <c r="AV58" s="28">
        <v>111491.89825679372</v>
      </c>
      <c r="AW58" s="28">
        <v>110514.8020563319</v>
      </c>
      <c r="AX58" s="28">
        <v>110514.8020563319</v>
      </c>
      <c r="AY58" s="28">
        <v>110514.8020563319</v>
      </c>
      <c r="AZ58" s="28">
        <v>110678.80063173665</v>
      </c>
      <c r="BA58" s="28">
        <v>110514.8020563319</v>
      </c>
      <c r="BB58" s="28">
        <v>110514.8020563319</v>
      </c>
      <c r="BC58" s="28">
        <v>110514.8020563319</v>
      </c>
      <c r="BD58" s="28">
        <v>110832.079246979</v>
      </c>
      <c r="BE58" s="28">
        <v>110889.09888938832</v>
      </c>
      <c r="BF58" s="28">
        <v>110514.8020563319</v>
      </c>
    </row>
    <row r="59" spans="1:58">
      <c r="A59" s="34">
        <v>2385</v>
      </c>
      <c r="B59" s="29">
        <v>38266.037489555412</v>
      </c>
      <c r="C59" s="28">
        <v>38263.800711968652</v>
      </c>
      <c r="D59" s="28">
        <v>38263.800711968652</v>
      </c>
      <c r="E59" s="28">
        <v>38268.778608405461</v>
      </c>
      <c r="F59" s="28">
        <v>38263.800711968652</v>
      </c>
      <c r="G59" s="28">
        <v>38266.037489555412</v>
      </c>
      <c r="H59" s="28">
        <v>39389.309984626983</v>
      </c>
      <c r="I59" s="28">
        <v>38626.972226599915</v>
      </c>
      <c r="J59" s="28">
        <v>40011.53914156292</v>
      </c>
      <c r="K59" s="28">
        <v>38263.800711968652</v>
      </c>
      <c r="L59" s="28">
        <v>38263.800711968652</v>
      </c>
      <c r="M59" s="28">
        <v>38283.961499575067</v>
      </c>
      <c r="N59" s="28">
        <v>38263.800711968652</v>
      </c>
      <c r="O59" s="28">
        <v>38325.146551987098</v>
      </c>
      <c r="P59" s="28">
        <v>38263.800711968652</v>
      </c>
      <c r="Q59" s="28">
        <v>0</v>
      </c>
      <c r="R59" s="28">
        <v>38263.800711968652</v>
      </c>
      <c r="S59" s="28">
        <v>38545.767512292077</v>
      </c>
      <c r="T59" s="28">
        <v>38419.081026991451</v>
      </c>
      <c r="U59" s="28">
        <v>38263.800711968652</v>
      </c>
      <c r="V59" s="28">
        <v>38530.366870269274</v>
      </c>
      <c r="W59" s="28">
        <v>38263.800711968652</v>
      </c>
      <c r="X59" s="28">
        <v>38263.800711968652</v>
      </c>
      <c r="Y59" s="28">
        <v>38263.800711968652</v>
      </c>
      <c r="Z59" s="28">
        <v>38263.800711968652</v>
      </c>
      <c r="AA59" s="28">
        <v>38263.800711968652</v>
      </c>
      <c r="AB59" s="28">
        <v>38263.800711968652</v>
      </c>
      <c r="AC59" s="28">
        <v>38263.800711968652</v>
      </c>
      <c r="AD59" s="28">
        <v>38263.800711968652</v>
      </c>
      <c r="AE59" s="28">
        <v>38263.800711968652</v>
      </c>
      <c r="AF59" s="28">
        <v>38263.800711968652</v>
      </c>
      <c r="AG59" s="28">
        <v>38263.800711968652</v>
      </c>
      <c r="AH59" s="28">
        <v>38263.800711968652</v>
      </c>
      <c r="AI59" s="28">
        <v>38343.896934189739</v>
      </c>
      <c r="AJ59" s="28">
        <v>38263.800711968652</v>
      </c>
      <c r="AK59" s="28">
        <v>38263.800711968652</v>
      </c>
      <c r="AL59" s="28">
        <v>38453.951056143043</v>
      </c>
      <c r="AM59" s="28">
        <v>38493.530545760324</v>
      </c>
      <c r="AN59" s="28">
        <v>38267.485014708458</v>
      </c>
      <c r="AO59" s="28">
        <v>38263.800711968652</v>
      </c>
      <c r="AP59" s="28">
        <v>38263.800711968652</v>
      </c>
      <c r="AQ59" s="28">
        <v>38535.633757077761</v>
      </c>
      <c r="AR59" s="28">
        <v>38267.979776328677</v>
      </c>
      <c r="AS59" s="28">
        <v>38263.800711968652</v>
      </c>
      <c r="AT59" s="28">
        <v>38263.800711968652</v>
      </c>
      <c r="AU59" s="28">
        <v>38263.800711968652</v>
      </c>
      <c r="AV59" s="28">
        <v>38602.103035234228</v>
      </c>
      <c r="AW59" s="28">
        <v>38263.800711968652</v>
      </c>
      <c r="AX59" s="28">
        <v>38263.800711968652</v>
      </c>
      <c r="AY59" s="28">
        <v>38263.800711968652</v>
      </c>
      <c r="AZ59" s="28">
        <v>38320.58232573959</v>
      </c>
      <c r="BA59" s="28">
        <v>38263.800711968652</v>
      </c>
      <c r="BB59" s="28">
        <v>38263.800711968652</v>
      </c>
      <c r="BC59" s="28">
        <v>38263.800711968652</v>
      </c>
      <c r="BD59" s="28">
        <v>38373.652342406225</v>
      </c>
      <c r="BE59" s="28">
        <v>38393.39438775419</v>
      </c>
      <c r="BF59" s="28">
        <v>38263.800711968652</v>
      </c>
    </row>
    <row r="60" spans="1:58">
      <c r="A60" s="34">
        <v>2483</v>
      </c>
      <c r="B60" s="29">
        <v>80958.233785215372</v>
      </c>
      <c r="C60" s="28">
        <v>80953.501506289336</v>
      </c>
      <c r="D60" s="28">
        <v>80953.501506289336</v>
      </c>
      <c r="E60" s="28">
        <v>80964.033082849885</v>
      </c>
      <c r="F60" s="28">
        <v>80953.501506289336</v>
      </c>
      <c r="G60" s="28">
        <v>80958.233785215372</v>
      </c>
      <c r="H60" s="28">
        <v>83334.705539975126</v>
      </c>
      <c r="I60" s="28">
        <v>81721.85188470711</v>
      </c>
      <c r="J60" s="28">
        <v>84651.13590120463</v>
      </c>
      <c r="K60" s="28">
        <v>80953.501506289336</v>
      </c>
      <c r="L60" s="28">
        <v>80953.501506289336</v>
      </c>
      <c r="M60" s="28">
        <v>80996.155040948608</v>
      </c>
      <c r="N60" s="28">
        <v>80953.501506289336</v>
      </c>
      <c r="O60" s="28">
        <v>81083.288941409031</v>
      </c>
      <c r="P60" s="28">
        <v>80953.501506289336</v>
      </c>
      <c r="Q60" s="28">
        <v>81291.755468819974</v>
      </c>
      <c r="R60" s="28">
        <v>80953.501506289336</v>
      </c>
      <c r="S60" s="28">
        <v>81550.04966329367</v>
      </c>
      <c r="T60" s="28">
        <v>81282.023111101138</v>
      </c>
      <c r="U60" s="28">
        <v>80953.501506289336</v>
      </c>
      <c r="V60" s="28">
        <v>81517.467016667011</v>
      </c>
      <c r="W60" s="28">
        <v>80953.501506289336</v>
      </c>
      <c r="X60" s="28">
        <v>80953.501506289336</v>
      </c>
      <c r="Y60" s="28">
        <v>80953.501506289336</v>
      </c>
      <c r="Z60" s="28">
        <v>80953.501506289336</v>
      </c>
      <c r="AA60" s="28">
        <v>80953.501506289336</v>
      </c>
      <c r="AB60" s="28">
        <v>80953.501506289336</v>
      </c>
      <c r="AC60" s="28">
        <v>80953.501506289336</v>
      </c>
      <c r="AD60" s="28">
        <v>80953.501506289336</v>
      </c>
      <c r="AE60" s="28">
        <v>80953.501506289336</v>
      </c>
      <c r="AF60" s="28">
        <v>80953.501506289336</v>
      </c>
      <c r="AG60" s="28">
        <v>80953.501506289336</v>
      </c>
      <c r="AH60" s="28">
        <v>80953.501506289336</v>
      </c>
      <c r="AI60" s="28">
        <v>81122.958526386006</v>
      </c>
      <c r="AJ60" s="28">
        <v>80953.501506289336</v>
      </c>
      <c r="AK60" s="28">
        <v>80953.501506289336</v>
      </c>
      <c r="AL60" s="28">
        <v>81355.796518471121</v>
      </c>
      <c r="AM60" s="28">
        <v>81439.533580987976</v>
      </c>
      <c r="AN60" s="28">
        <v>80961.296267966085</v>
      </c>
      <c r="AO60" s="28">
        <v>80953.501506289336</v>
      </c>
      <c r="AP60" s="28">
        <v>80953.501506289336</v>
      </c>
      <c r="AQ60" s="28">
        <v>81528.610000930232</v>
      </c>
      <c r="AR60" s="28">
        <v>80962.343019329579</v>
      </c>
      <c r="AS60" s="28">
        <v>80953.501506289336</v>
      </c>
      <c r="AT60" s="28">
        <v>80953.501506289336</v>
      </c>
      <c r="AU60" s="28">
        <v>80953.501506289336</v>
      </c>
      <c r="AV60" s="28">
        <v>81669.236930540981</v>
      </c>
      <c r="AW60" s="28">
        <v>80953.501506289336</v>
      </c>
      <c r="AX60" s="28">
        <v>80953.501506289336</v>
      </c>
      <c r="AY60" s="28">
        <v>80953.501506289336</v>
      </c>
      <c r="AZ60" s="28">
        <v>81073.632553660616</v>
      </c>
      <c r="BA60" s="28">
        <v>80953.501506289336</v>
      </c>
      <c r="BB60" s="28">
        <v>80953.501506289336</v>
      </c>
      <c r="BC60" s="28">
        <v>80953.501506289336</v>
      </c>
      <c r="BD60" s="28">
        <v>81185.911093539631</v>
      </c>
      <c r="BE60" s="28">
        <v>81227.678708572043</v>
      </c>
      <c r="BF60" s="28">
        <v>80953.501506289336</v>
      </c>
    </row>
    <row r="61" spans="1:58">
      <c r="A61" s="34">
        <v>2597</v>
      </c>
      <c r="B61" s="29">
        <v>73943.523621483881</v>
      </c>
      <c r="C61" s="28">
        <v>73939.20137577533</v>
      </c>
      <c r="D61" s="28">
        <v>73939.20137577533</v>
      </c>
      <c r="E61" s="28">
        <v>73948.820432957858</v>
      </c>
      <c r="F61" s="28">
        <v>73939.20137577533</v>
      </c>
      <c r="G61" s="28">
        <v>73943.523621483881</v>
      </c>
      <c r="H61" s="28">
        <v>76114.08351536782</v>
      </c>
      <c r="I61" s="28">
        <v>74640.977238460793</v>
      </c>
      <c r="J61" s="28">
        <v>0</v>
      </c>
      <c r="K61" s="28">
        <v>73939.20137577533</v>
      </c>
      <c r="L61" s="28">
        <v>73939.20137577533</v>
      </c>
      <c r="M61" s="28">
        <v>73978.159150669308</v>
      </c>
      <c r="N61" s="28">
        <v>73939.20137577533</v>
      </c>
      <c r="O61" s="28">
        <v>74057.743243919424</v>
      </c>
      <c r="P61" s="28">
        <v>73939.20137577533</v>
      </c>
      <c r="Q61" s="28">
        <v>74248.146972770453</v>
      </c>
      <c r="R61" s="28">
        <v>73939.20137577533</v>
      </c>
      <c r="S61" s="28">
        <v>74484.060998773406</v>
      </c>
      <c r="T61" s="28">
        <v>74239.257885283892</v>
      </c>
      <c r="U61" s="28">
        <v>73939.20137577533</v>
      </c>
      <c r="V61" s="28">
        <v>74454.301509369529</v>
      </c>
      <c r="W61" s="28">
        <v>73939.20137577533</v>
      </c>
      <c r="X61" s="28">
        <v>73939.20137577533</v>
      </c>
      <c r="Y61" s="28">
        <v>73939.20137577533</v>
      </c>
      <c r="Z61" s="28">
        <v>73939.20137577533</v>
      </c>
      <c r="AA61" s="28">
        <v>73939.20137577533</v>
      </c>
      <c r="AB61" s="28">
        <v>73939.20137577533</v>
      </c>
      <c r="AC61" s="28">
        <v>73939.20137577533</v>
      </c>
      <c r="AD61" s="28">
        <v>73939.20137577533</v>
      </c>
      <c r="AE61" s="28">
        <v>73939.20137577533</v>
      </c>
      <c r="AF61" s="28">
        <v>73939.20137577533</v>
      </c>
      <c r="AG61" s="28">
        <v>73939.20137577533</v>
      </c>
      <c r="AH61" s="28">
        <v>73939.20137577533</v>
      </c>
      <c r="AI61" s="28">
        <v>74093.975616547279</v>
      </c>
      <c r="AJ61" s="28">
        <v>73939.20137577533</v>
      </c>
      <c r="AK61" s="28">
        <v>73939.20137577533</v>
      </c>
      <c r="AL61" s="28">
        <v>74306.63911922944</v>
      </c>
      <c r="AM61" s="28">
        <v>74383.120697083956</v>
      </c>
      <c r="AN61" s="28">
        <v>73946.320752239219</v>
      </c>
      <c r="AO61" s="28">
        <v>73939.20137577533</v>
      </c>
      <c r="AP61" s="28">
        <v>73939.20137577533</v>
      </c>
      <c r="AQ61" s="28">
        <v>74464.478998199964</v>
      </c>
      <c r="AR61" s="28">
        <v>73947.276806744776</v>
      </c>
      <c r="AS61" s="28">
        <v>73939.20137577533</v>
      </c>
      <c r="AT61" s="28">
        <v>73939.20137577533</v>
      </c>
      <c r="AU61" s="28">
        <v>73939.20137577533</v>
      </c>
      <c r="AV61" s="28">
        <v>74592.921161588514</v>
      </c>
      <c r="AW61" s="28">
        <v>73939.20137577533</v>
      </c>
      <c r="AX61" s="28">
        <v>73939.20137577533</v>
      </c>
      <c r="AY61" s="28">
        <v>73939.20137577533</v>
      </c>
      <c r="AZ61" s="28">
        <v>74048.923543906349</v>
      </c>
      <c r="BA61" s="28">
        <v>73939.20137577533</v>
      </c>
      <c r="BB61" s="28">
        <v>73939.20137577533</v>
      </c>
      <c r="BC61" s="28">
        <v>73939.20137577533</v>
      </c>
      <c r="BD61" s="28">
        <v>74151.473593204064</v>
      </c>
      <c r="BE61" s="28">
        <v>74189.622209896406</v>
      </c>
      <c r="BF61" s="28">
        <v>73939.20137577533</v>
      </c>
    </row>
    <row r="62" spans="1:58">
      <c r="A62" s="34">
        <v>2638</v>
      </c>
      <c r="B62" s="29">
        <v>150510.50064138486</v>
      </c>
      <c r="C62" s="28">
        <v>150501.70280036202</v>
      </c>
      <c r="D62" s="28">
        <v>150501.70280036202</v>
      </c>
      <c r="E62" s="28">
        <v>150521.2821907039</v>
      </c>
      <c r="F62" s="28">
        <v>150501.70280036202</v>
      </c>
      <c r="G62" s="28">
        <v>150510.50064138486</v>
      </c>
      <c r="H62" s="28">
        <v>154928.6300501606</v>
      </c>
      <c r="I62" s="28">
        <v>151930.15293713831</v>
      </c>
      <c r="J62" s="28">
        <v>157376.0227792786</v>
      </c>
      <c r="K62" s="28">
        <v>150501.70280036202</v>
      </c>
      <c r="L62" s="28">
        <v>150501.70280036202</v>
      </c>
      <c r="M62" s="28">
        <v>150581.00053890614</v>
      </c>
      <c r="N62" s="28">
        <v>150501.70280036202</v>
      </c>
      <c r="O62" s="28">
        <v>150742.99230142319</v>
      </c>
      <c r="P62" s="28">
        <v>150501.70280036202</v>
      </c>
      <c r="Q62" s="28">
        <v>151130.55512166495</v>
      </c>
      <c r="R62" s="28">
        <v>150501.70280036202</v>
      </c>
      <c r="S62" s="28">
        <v>151610.75320288964</v>
      </c>
      <c r="T62" s="28">
        <v>151112.46156941963</v>
      </c>
      <c r="U62" s="28">
        <v>150501.70280036202</v>
      </c>
      <c r="V62" s="28">
        <v>151550.17838268037</v>
      </c>
      <c r="W62" s="28">
        <v>150501.70280036202</v>
      </c>
      <c r="X62" s="28">
        <v>150501.70280036202</v>
      </c>
      <c r="Y62" s="28">
        <v>150501.70280036202</v>
      </c>
      <c r="Z62" s="28">
        <v>150501.70280036202</v>
      </c>
      <c r="AA62" s="28">
        <v>150501.70280036202</v>
      </c>
      <c r="AB62" s="28">
        <v>150501.70280036202</v>
      </c>
      <c r="AC62" s="28">
        <v>150501.70280036202</v>
      </c>
      <c r="AD62" s="28">
        <v>150501.70280036202</v>
      </c>
      <c r="AE62" s="28">
        <v>150501.70280036202</v>
      </c>
      <c r="AF62" s="28">
        <v>150501.70280036202</v>
      </c>
      <c r="AG62" s="28">
        <v>150501.70280036202</v>
      </c>
      <c r="AH62" s="28">
        <v>150501.70280036202</v>
      </c>
      <c r="AI62" s="28">
        <v>150816.74254047804</v>
      </c>
      <c r="AJ62" s="28">
        <v>150501.70280036202</v>
      </c>
      <c r="AK62" s="28">
        <v>150501.70280036202</v>
      </c>
      <c r="AL62" s="28">
        <v>151249.61466624652</v>
      </c>
      <c r="AM62" s="28">
        <v>151405.29132336192</v>
      </c>
      <c r="AN62" s="28">
        <v>150516.19414271839</v>
      </c>
      <c r="AO62" s="28">
        <v>150501.70280036202</v>
      </c>
      <c r="AP62" s="28">
        <v>150501.70280036202</v>
      </c>
      <c r="AQ62" s="28">
        <v>151570.89444899853</v>
      </c>
      <c r="AR62" s="28">
        <v>150518.14017173112</v>
      </c>
      <c r="AS62" s="28">
        <v>150501.70280036202</v>
      </c>
      <c r="AT62" s="28">
        <v>150501.70280036202</v>
      </c>
      <c r="AU62" s="28">
        <v>150501.70280036202</v>
      </c>
      <c r="AV62" s="28">
        <v>151832.33579461297</v>
      </c>
      <c r="AW62" s="28">
        <v>150501.70280036202</v>
      </c>
      <c r="AX62" s="28">
        <v>150501.70280036202</v>
      </c>
      <c r="AY62" s="28">
        <v>150501.70280036202</v>
      </c>
      <c r="AZ62" s="28">
        <v>150725.03998593349</v>
      </c>
      <c r="BA62" s="28">
        <v>150501.70280036202</v>
      </c>
      <c r="BB62" s="28">
        <v>150501.70280036202</v>
      </c>
      <c r="BC62" s="28">
        <v>150501.70280036202</v>
      </c>
      <c r="BD62" s="28">
        <v>150933.77847315528</v>
      </c>
      <c r="BE62" s="28">
        <v>151011.42918705055</v>
      </c>
      <c r="BF62" s="28">
        <v>150501.70280036202</v>
      </c>
    </row>
    <row r="63" spans="1:58">
      <c r="A63" s="34">
        <v>2667</v>
      </c>
      <c r="B63" s="29">
        <v>441896.93857251725</v>
      </c>
      <c r="C63" s="28">
        <v>441871.1082218276</v>
      </c>
      <c r="D63" s="28">
        <v>441871.1082218276</v>
      </c>
      <c r="E63" s="28">
        <v>441928.5930658374</v>
      </c>
      <c r="F63" s="28">
        <v>441871.1082218276</v>
      </c>
      <c r="G63" s="28">
        <v>441896.93857251725</v>
      </c>
      <c r="H63" s="28">
        <v>454868.51099859673</v>
      </c>
      <c r="I63" s="28">
        <v>446065.0198735398</v>
      </c>
      <c r="J63" s="28">
        <v>462054.02529742109</v>
      </c>
      <c r="K63" s="28">
        <v>441871.1082218276</v>
      </c>
      <c r="L63" s="28">
        <v>441871.1082218276</v>
      </c>
      <c r="M63" s="28">
        <v>442103.92538574006</v>
      </c>
      <c r="N63" s="28">
        <v>441871.1082218276</v>
      </c>
      <c r="O63" s="28">
        <v>442579.53116490634</v>
      </c>
      <c r="P63" s="28">
        <v>441871.1082218276</v>
      </c>
      <c r="Q63" s="28">
        <v>443717.41073503299</v>
      </c>
      <c r="R63" s="28">
        <v>441871.1082218276</v>
      </c>
      <c r="S63" s="28">
        <v>445127.26626735349</v>
      </c>
      <c r="T63" s="28">
        <v>443664.2882930038</v>
      </c>
      <c r="U63" s="28">
        <v>441871.1082218276</v>
      </c>
      <c r="V63" s="28">
        <v>444949.41935640055</v>
      </c>
      <c r="W63" s="28">
        <v>441871.1082218276</v>
      </c>
      <c r="X63" s="28">
        <v>441871.1082218276</v>
      </c>
      <c r="Y63" s="28">
        <v>441871.1082218276</v>
      </c>
      <c r="Z63" s="28">
        <v>441871.1082218276</v>
      </c>
      <c r="AA63" s="28">
        <v>441871.1082218276</v>
      </c>
      <c r="AB63" s="28">
        <v>441871.1082218276</v>
      </c>
      <c r="AC63" s="28">
        <v>441871.1082218276</v>
      </c>
      <c r="AD63" s="28">
        <v>441871.1082218276</v>
      </c>
      <c r="AE63" s="28">
        <v>441871.1082218276</v>
      </c>
      <c r="AF63" s="28">
        <v>441871.1082218276</v>
      </c>
      <c r="AG63" s="28">
        <v>441871.1082218276</v>
      </c>
      <c r="AH63" s="28">
        <v>441871.1082218276</v>
      </c>
      <c r="AI63" s="28">
        <v>442796.06094002805</v>
      </c>
      <c r="AJ63" s="28">
        <v>441871.1082218276</v>
      </c>
      <c r="AK63" s="28">
        <v>441871.1082218276</v>
      </c>
      <c r="AL63" s="28">
        <v>444066.96806182567</v>
      </c>
      <c r="AM63" s="28">
        <v>444524.03277088818</v>
      </c>
      <c r="AN63" s="28">
        <v>441913.65462088812</v>
      </c>
      <c r="AO63" s="28">
        <v>441871.1082218276</v>
      </c>
      <c r="AP63" s="28">
        <v>441871.1082218276</v>
      </c>
      <c r="AQ63" s="28">
        <v>445010.24146679317</v>
      </c>
      <c r="AR63" s="28">
        <v>441919.36813761579</v>
      </c>
      <c r="AS63" s="28">
        <v>441871.1082218276</v>
      </c>
      <c r="AT63" s="28">
        <v>441871.1082218276</v>
      </c>
      <c r="AU63" s="28">
        <v>441871.1082218276</v>
      </c>
      <c r="AV63" s="28">
        <v>445777.82997225277</v>
      </c>
      <c r="AW63" s="28">
        <v>441871.1082218276</v>
      </c>
      <c r="AX63" s="28">
        <v>441871.1082218276</v>
      </c>
      <c r="AY63" s="28">
        <v>441871.1082218276</v>
      </c>
      <c r="AZ63" s="28">
        <v>442526.82339221681</v>
      </c>
      <c r="BA63" s="28">
        <v>441871.1082218276</v>
      </c>
      <c r="BB63" s="28">
        <v>441871.1082218276</v>
      </c>
      <c r="BC63" s="28">
        <v>441871.1082218276</v>
      </c>
      <c r="BD63" s="28">
        <v>443139.67696769827</v>
      </c>
      <c r="BE63" s="28">
        <v>443367.65848793817</v>
      </c>
      <c r="BF63" s="28">
        <v>441871.1082218276</v>
      </c>
    </row>
    <row r="64" spans="1:58">
      <c r="A64" s="34">
        <v>2712</v>
      </c>
      <c r="B64" s="29">
        <v>104769.92610112652</v>
      </c>
      <c r="C64" s="28">
        <v>104763.80194932393</v>
      </c>
      <c r="D64" s="28">
        <v>104763.80194932393</v>
      </c>
      <c r="E64" s="28">
        <v>104777.43110656203</v>
      </c>
      <c r="F64" s="28">
        <v>104763.80194932393</v>
      </c>
      <c r="G64" s="28">
        <v>104769.92610112652</v>
      </c>
      <c r="H64" s="28">
        <v>107845.37326056127</v>
      </c>
      <c r="I64" s="28">
        <v>105758.14197630837</v>
      </c>
      <c r="J64" s="28">
        <v>109548.99629202716</v>
      </c>
      <c r="K64" s="28">
        <v>104763.80194932393</v>
      </c>
      <c r="L64" s="28">
        <v>104763.80194932393</v>
      </c>
      <c r="M64" s="28">
        <v>104819.00087678646</v>
      </c>
      <c r="N64" s="28">
        <v>104763.80194932393</v>
      </c>
      <c r="O64" s="28">
        <v>104931.76287621893</v>
      </c>
      <c r="P64" s="28">
        <v>104763.80194932393</v>
      </c>
      <c r="Q64" s="28">
        <v>105201.54423940116</v>
      </c>
      <c r="R64" s="28">
        <v>104763.80194932393</v>
      </c>
      <c r="S64" s="28">
        <v>105535.80874101016</v>
      </c>
      <c r="T64" s="28">
        <v>105188.94936978362</v>
      </c>
      <c r="U64" s="28">
        <v>104763.80194932393</v>
      </c>
      <c r="V64" s="28">
        <v>105493.64278308782</v>
      </c>
      <c r="W64" s="28">
        <v>104763.80194932393</v>
      </c>
      <c r="X64" s="28">
        <v>104763.80194932393</v>
      </c>
      <c r="Y64" s="28">
        <v>104763.80194932393</v>
      </c>
      <c r="Z64" s="28">
        <v>104763.80194932393</v>
      </c>
      <c r="AA64" s="28">
        <v>104763.80194932393</v>
      </c>
      <c r="AB64" s="28">
        <v>104763.80194932393</v>
      </c>
      <c r="AC64" s="28">
        <v>104763.80194932393</v>
      </c>
      <c r="AD64" s="28">
        <v>104763.80194932393</v>
      </c>
      <c r="AE64" s="28">
        <v>104763.80194932393</v>
      </c>
      <c r="AF64" s="28">
        <v>104763.80194932393</v>
      </c>
      <c r="AG64" s="28">
        <v>104763.80194932393</v>
      </c>
      <c r="AH64" s="28">
        <v>104763.80194932393</v>
      </c>
      <c r="AI64" s="28">
        <v>104983.10020526103</v>
      </c>
      <c r="AJ64" s="28">
        <v>104763.80194932393</v>
      </c>
      <c r="AK64" s="28">
        <v>104763.80194932393</v>
      </c>
      <c r="AL64" s="28">
        <v>105284.42124555215</v>
      </c>
      <c r="AM64" s="28">
        <v>105392.78731829888</v>
      </c>
      <c r="AN64" s="28">
        <v>104773.88933101034</v>
      </c>
      <c r="AO64" s="28">
        <v>104763.80194932393</v>
      </c>
      <c r="AP64" s="28">
        <v>104763.80194932393</v>
      </c>
      <c r="AQ64" s="28">
        <v>105508.06317719993</v>
      </c>
      <c r="AR64" s="28">
        <v>104775.24395620252</v>
      </c>
      <c r="AS64" s="28">
        <v>104763.80194932393</v>
      </c>
      <c r="AT64" s="28">
        <v>104763.80194932393</v>
      </c>
      <c r="AU64" s="28">
        <v>104763.80194932393</v>
      </c>
      <c r="AV64" s="28">
        <v>105690.05174506117</v>
      </c>
      <c r="AW64" s="28">
        <v>104763.80194932393</v>
      </c>
      <c r="AX64" s="28">
        <v>104763.80194932393</v>
      </c>
      <c r="AY64" s="28">
        <v>104763.80194932393</v>
      </c>
      <c r="AZ64" s="28">
        <v>104919.26632110028</v>
      </c>
      <c r="BA64" s="28">
        <v>104763.80194932393</v>
      </c>
      <c r="BB64" s="28">
        <v>104763.80194932393</v>
      </c>
      <c r="BC64" s="28">
        <v>104763.80194932393</v>
      </c>
      <c r="BD64" s="28">
        <v>105064.5685809924</v>
      </c>
      <c r="BE64" s="28">
        <v>105118.62101933949</v>
      </c>
      <c r="BF64" s="28">
        <v>104763.80194932393</v>
      </c>
    </row>
    <row r="65" spans="1:58">
      <c r="A65" s="34">
        <v>2773</v>
      </c>
      <c r="B65" s="29">
        <v>46323.608631394352</v>
      </c>
      <c r="C65" s="28">
        <v>46320.900861885872</v>
      </c>
      <c r="D65" s="28">
        <v>46320.900861885872</v>
      </c>
      <c r="E65" s="28">
        <v>46326.926939877601</v>
      </c>
      <c r="F65" s="28">
        <v>46320.900861885872</v>
      </c>
      <c r="G65" s="28">
        <v>46323.608631394352</v>
      </c>
      <c r="H65" s="28">
        <v>47683.405434559769</v>
      </c>
      <c r="I65" s="28">
        <v>46760.544373823614</v>
      </c>
      <c r="J65" s="28">
        <v>48436.655622871272</v>
      </c>
      <c r="K65" s="28">
        <v>46320.900861885872</v>
      </c>
      <c r="L65" s="28">
        <v>46320.900861885872</v>
      </c>
      <c r="M65" s="28">
        <v>46345.30684944168</v>
      </c>
      <c r="N65" s="28">
        <v>46320.900861885872</v>
      </c>
      <c r="O65" s="28">
        <v>46395.164121700902</v>
      </c>
      <c r="P65" s="28">
        <v>46320.900861885872</v>
      </c>
      <c r="Q65" s="28">
        <v>46514.446884886544</v>
      </c>
      <c r="R65" s="28">
        <v>46320.900861885872</v>
      </c>
      <c r="S65" s="28">
        <v>46662.240612801914</v>
      </c>
      <c r="T65" s="28">
        <v>46508.87811307732</v>
      </c>
      <c r="U65" s="28">
        <v>46320.900861885872</v>
      </c>
      <c r="V65" s="28">
        <v>46643.597101204163</v>
      </c>
      <c r="W65" s="28">
        <v>46320.900861885872</v>
      </c>
      <c r="X65" s="28">
        <v>46320.900861885872</v>
      </c>
      <c r="Y65" s="28">
        <v>46320.900861885872</v>
      </c>
      <c r="Z65" s="28">
        <v>46320.900861885872</v>
      </c>
      <c r="AA65" s="28">
        <v>46320.900861885872</v>
      </c>
      <c r="AB65" s="28">
        <v>46320.900861885872</v>
      </c>
      <c r="AC65" s="28">
        <v>46320.900861885872</v>
      </c>
      <c r="AD65" s="28">
        <v>46320.900861885872</v>
      </c>
      <c r="AE65" s="28">
        <v>46320.900861885872</v>
      </c>
      <c r="AF65" s="28">
        <v>46320.900861885872</v>
      </c>
      <c r="AG65" s="28">
        <v>46320.900861885872</v>
      </c>
      <c r="AH65" s="28">
        <v>46320.900861885872</v>
      </c>
      <c r="AI65" s="28">
        <v>46417.862718781442</v>
      </c>
      <c r="AJ65" s="28">
        <v>46320.900861885872</v>
      </c>
      <c r="AK65" s="28">
        <v>46320.900861885872</v>
      </c>
      <c r="AL65" s="28">
        <v>46551.090625512785</v>
      </c>
      <c r="AM65" s="28">
        <v>46599.004256166641</v>
      </c>
      <c r="AN65" s="28">
        <v>46325.360957819372</v>
      </c>
      <c r="AO65" s="28">
        <v>46320.900861885872</v>
      </c>
      <c r="AP65" s="28">
        <v>46320.900861885872</v>
      </c>
      <c r="AQ65" s="28">
        <v>46649.973021451689</v>
      </c>
      <c r="AR65" s="28">
        <v>46325.959899992755</v>
      </c>
      <c r="AS65" s="28">
        <v>46320.900861885872</v>
      </c>
      <c r="AT65" s="28">
        <v>46320.900861885872</v>
      </c>
      <c r="AU65" s="28">
        <v>46320.900861885872</v>
      </c>
      <c r="AV65" s="28">
        <v>46730.438547263497</v>
      </c>
      <c r="AW65" s="28">
        <v>46320.900861885872</v>
      </c>
      <c r="AX65" s="28">
        <v>46320.900861885872</v>
      </c>
      <c r="AY65" s="28">
        <v>46320.900861885872</v>
      </c>
      <c r="AZ65" s="28">
        <v>46389.638819258689</v>
      </c>
      <c r="BA65" s="28">
        <v>46320.900861885872</v>
      </c>
      <c r="BB65" s="28">
        <v>46320.900861885872</v>
      </c>
      <c r="BC65" s="28">
        <v>46320.900861885872</v>
      </c>
      <c r="BD65" s="28">
        <v>46453.883639036489</v>
      </c>
      <c r="BE65" s="28">
        <v>46477.782710962398</v>
      </c>
      <c r="BF65" s="28">
        <v>46320.900861885872</v>
      </c>
    </row>
    <row r="66" spans="1:58">
      <c r="A66" s="34">
        <v>2794</v>
      </c>
      <c r="B66" s="29">
        <v>11917.59684504108</v>
      </c>
      <c r="C66" s="28">
        <v>11916.900221735928</v>
      </c>
      <c r="D66" s="28">
        <v>11916.900221735928</v>
      </c>
      <c r="E66" s="28">
        <v>11918.450540680931</v>
      </c>
      <c r="F66" s="28">
        <v>11916.900221735928</v>
      </c>
      <c r="G66" s="28">
        <v>11917.59684504108</v>
      </c>
      <c r="H66" s="28">
        <v>12267.429480495959</v>
      </c>
      <c r="I66" s="28">
        <v>12030.006568275197</v>
      </c>
      <c r="J66" s="28">
        <v>12461.216888967932</v>
      </c>
      <c r="K66" s="28">
        <v>11916.900221735928</v>
      </c>
      <c r="L66" s="28">
        <v>11916.900221735928</v>
      </c>
      <c r="M66" s="28">
        <v>11923.179109087076</v>
      </c>
      <c r="N66" s="28">
        <v>11916.900221735928</v>
      </c>
      <c r="O66" s="28">
        <v>11936.005805627643</v>
      </c>
      <c r="P66" s="28">
        <v>11916.900221735928</v>
      </c>
      <c r="Q66" s="28">
        <v>11966.693481398343</v>
      </c>
      <c r="R66" s="28">
        <v>11916.900221735928</v>
      </c>
      <c r="S66" s="28">
        <v>12004.716125090383</v>
      </c>
      <c r="T66" s="28">
        <v>11965.260812845414</v>
      </c>
      <c r="U66" s="28">
        <v>11916.900221735928</v>
      </c>
      <c r="V66" s="28">
        <v>11999.919740232594</v>
      </c>
      <c r="W66" s="28">
        <v>11916.900221735928</v>
      </c>
      <c r="X66" s="28">
        <v>11916.900221735928</v>
      </c>
      <c r="Y66" s="28">
        <v>11916.900221735928</v>
      </c>
      <c r="Z66" s="28">
        <v>11916.900221735928</v>
      </c>
      <c r="AA66" s="28">
        <v>11916.900221735928</v>
      </c>
      <c r="AB66" s="28">
        <v>11916.900221735928</v>
      </c>
      <c r="AC66" s="28">
        <v>11916.900221735928</v>
      </c>
      <c r="AD66" s="28">
        <v>11916.900221735928</v>
      </c>
      <c r="AE66" s="28">
        <v>11916.900221735928</v>
      </c>
      <c r="AF66" s="28">
        <v>11916.900221735928</v>
      </c>
      <c r="AG66" s="28">
        <v>11916.900221735928</v>
      </c>
      <c r="AH66" s="28">
        <v>11916.900221735928</v>
      </c>
      <c r="AI66" s="28">
        <v>11941.845435504201</v>
      </c>
      <c r="AJ66" s="28">
        <v>11916.900221735928</v>
      </c>
      <c r="AK66" s="28">
        <v>11916.900221735928</v>
      </c>
      <c r="AL66" s="28">
        <v>11976.120754889766</v>
      </c>
      <c r="AM66" s="28">
        <v>11988.447414025035</v>
      </c>
      <c r="AN66" s="28">
        <v>11918.047663111849</v>
      </c>
      <c r="AO66" s="28">
        <v>11916.900221735928</v>
      </c>
      <c r="AP66" s="28">
        <v>11916.900221735928</v>
      </c>
      <c r="AQ66" s="28">
        <v>12001.560062506074</v>
      </c>
      <c r="AR66" s="28">
        <v>11918.201751956973</v>
      </c>
      <c r="AS66" s="28">
        <v>11916.900221735928</v>
      </c>
      <c r="AT66" s="28">
        <v>11916.900221735928</v>
      </c>
      <c r="AU66" s="28">
        <v>11916.900221735928</v>
      </c>
      <c r="AV66" s="28">
        <v>0</v>
      </c>
      <c r="AW66" s="28">
        <v>11916.900221735928</v>
      </c>
      <c r="AX66" s="28">
        <v>11916.900221735928</v>
      </c>
      <c r="AY66" s="28">
        <v>11916.900221735928</v>
      </c>
      <c r="AZ66" s="28">
        <v>11934.58432036562</v>
      </c>
      <c r="BA66" s="28">
        <v>11916.900221735928</v>
      </c>
      <c r="BB66" s="28">
        <v>11916.900221735928</v>
      </c>
      <c r="BC66" s="28">
        <v>11916.900221735928</v>
      </c>
      <c r="BD66" s="28">
        <v>11951.112477046732</v>
      </c>
      <c r="BE66" s="28">
        <v>11957.26095106675</v>
      </c>
      <c r="BF66" s="28">
        <v>11916.900221735928</v>
      </c>
    </row>
    <row r="67" spans="1:58">
      <c r="A67" s="34">
        <v>2812</v>
      </c>
      <c r="B67" s="29">
        <v>81560.569004925885</v>
      </c>
      <c r="C67" s="28">
        <v>81555.801517496235</v>
      </c>
      <c r="D67" s="28">
        <v>81555.801517496235</v>
      </c>
      <c r="E67" s="28">
        <v>81566.411449761756</v>
      </c>
      <c r="F67" s="28">
        <v>81555.801517496235</v>
      </c>
      <c r="G67" s="28">
        <v>81560.569004925885</v>
      </c>
      <c r="H67" s="28">
        <v>83954.721884502869</v>
      </c>
      <c r="I67" s="28">
        <v>82329.868479297322</v>
      </c>
      <c r="J67" s="28">
        <v>85280.946584538819</v>
      </c>
      <c r="K67" s="28">
        <v>81555.801517496235</v>
      </c>
      <c r="L67" s="28">
        <v>81555.801517496235</v>
      </c>
      <c r="M67" s="28">
        <v>81598.772397593639</v>
      </c>
      <c r="N67" s="28">
        <v>81555.801517496235</v>
      </c>
      <c r="O67" s="28">
        <v>81686.554580688506</v>
      </c>
      <c r="P67" s="28">
        <v>81555.801517496235</v>
      </c>
      <c r="Q67" s="28">
        <v>81896.572114411203</v>
      </c>
      <c r="R67" s="28">
        <v>81555.801517496235</v>
      </c>
      <c r="S67" s="28">
        <v>82156.788036708051</v>
      </c>
      <c r="T67" s="28">
        <v>81886.767347234432</v>
      </c>
      <c r="U67" s="28">
        <v>81555.801517496235</v>
      </c>
      <c r="V67" s="28">
        <v>82123.962972791676</v>
      </c>
      <c r="W67" s="28">
        <v>81555.801517496235</v>
      </c>
      <c r="X67" s="28">
        <v>81555.801517496235</v>
      </c>
      <c r="Y67" s="28">
        <v>81555.801517496235</v>
      </c>
      <c r="Z67" s="28">
        <v>81555.801517496235</v>
      </c>
      <c r="AA67" s="28">
        <v>81555.801517496235</v>
      </c>
      <c r="AB67" s="28">
        <v>81555.801517496235</v>
      </c>
      <c r="AC67" s="28">
        <v>81555.801517496235</v>
      </c>
      <c r="AD67" s="28">
        <v>81555.801517496235</v>
      </c>
      <c r="AE67" s="28">
        <v>81555.801517496235</v>
      </c>
      <c r="AF67" s="28">
        <v>81555.801517496235</v>
      </c>
      <c r="AG67" s="28">
        <v>81555.801517496235</v>
      </c>
      <c r="AH67" s="28">
        <v>81555.801517496235</v>
      </c>
      <c r="AI67" s="28">
        <v>81726.519310298274</v>
      </c>
      <c r="AJ67" s="28">
        <v>81555.801517496235</v>
      </c>
      <c r="AK67" s="28">
        <v>81555.801517496235</v>
      </c>
      <c r="AL67" s="28">
        <v>81961.089634186617</v>
      </c>
      <c r="AM67" s="28">
        <v>82045.449706613537</v>
      </c>
      <c r="AN67" s="28">
        <v>81563.654272773725</v>
      </c>
      <c r="AO67" s="28">
        <v>81555.801517496235</v>
      </c>
      <c r="AP67" s="28">
        <v>81555.801517496235</v>
      </c>
      <c r="AQ67" s="28">
        <v>82135.188861678194</v>
      </c>
      <c r="AR67" s="28">
        <v>81564.708812044439</v>
      </c>
      <c r="AS67" s="28">
        <v>81555.801517496235</v>
      </c>
      <c r="AT67" s="28">
        <v>81555.801517496235</v>
      </c>
      <c r="AU67" s="28">
        <v>81555.801517496235</v>
      </c>
      <c r="AV67" s="28">
        <v>82276.862065998546</v>
      </c>
      <c r="AW67" s="28">
        <v>81555.801517496235</v>
      </c>
      <c r="AX67" s="28">
        <v>81555.801517496235</v>
      </c>
      <c r="AY67" s="28">
        <v>81555.801517496235</v>
      </c>
      <c r="AZ67" s="28">
        <v>81676.826348704315</v>
      </c>
      <c r="BA67" s="28">
        <v>81555.801517496235</v>
      </c>
      <c r="BB67" s="28">
        <v>81555.801517496235</v>
      </c>
      <c r="BC67" s="28">
        <v>81555.801517496235</v>
      </c>
      <c r="BD67" s="28">
        <v>81789.940249186257</v>
      </c>
      <c r="BE67" s="28">
        <v>81832.018618349539</v>
      </c>
      <c r="BF67" s="28">
        <v>81555.801517496235</v>
      </c>
    </row>
    <row r="68" spans="1:58">
      <c r="A68" s="34">
        <v>2905</v>
      </c>
      <c r="B68" s="29">
        <v>136697.39296214268</v>
      </c>
      <c r="C68" s="28">
        <v>136689.40254335865</v>
      </c>
      <c r="D68" s="28">
        <v>136689.40254335865</v>
      </c>
      <c r="E68" s="28">
        <v>136707.18503430858</v>
      </c>
      <c r="F68" s="28">
        <v>136689.40254335865</v>
      </c>
      <c r="G68" s="28">
        <v>136697.39296214268</v>
      </c>
      <c r="H68" s="28">
        <v>140710.04835412768</v>
      </c>
      <c r="I68" s="28">
        <v>137986.75660730523</v>
      </c>
      <c r="J68" s="28">
        <v>142932.8315101153</v>
      </c>
      <c r="K68" s="28">
        <v>136689.40254335865</v>
      </c>
      <c r="L68" s="28">
        <v>136689.40254335865</v>
      </c>
      <c r="M68" s="28">
        <v>136761.42272853231</v>
      </c>
      <c r="N68" s="28">
        <v>136689.40254335865</v>
      </c>
      <c r="O68" s="28">
        <v>136908.54769006695</v>
      </c>
      <c r="P68" s="28">
        <v>136689.40254335865</v>
      </c>
      <c r="Q68" s="28">
        <v>137260.5419157877</v>
      </c>
      <c r="R68" s="28">
        <v>136689.40254335865</v>
      </c>
      <c r="S68" s="28">
        <v>137696.66979742461</v>
      </c>
      <c r="T68" s="28">
        <v>137244.10890007904</v>
      </c>
      <c r="U68" s="28">
        <v>136689.40254335865</v>
      </c>
      <c r="V68" s="28">
        <v>137641.65423394917</v>
      </c>
      <c r="W68" s="28">
        <v>136689.40254335865</v>
      </c>
      <c r="X68" s="28">
        <v>136689.40254335865</v>
      </c>
      <c r="Y68" s="28">
        <v>136689.40254335865</v>
      </c>
      <c r="Z68" s="28">
        <v>136689.40254335865</v>
      </c>
      <c r="AA68" s="28">
        <v>136689.40254335865</v>
      </c>
      <c r="AB68" s="28">
        <v>136689.40254335865</v>
      </c>
      <c r="AC68" s="28">
        <v>136689.40254335865</v>
      </c>
      <c r="AD68" s="28">
        <v>136689.40254335865</v>
      </c>
      <c r="AE68" s="28">
        <v>136689.40254335865</v>
      </c>
      <c r="AF68" s="28">
        <v>136689.40254335865</v>
      </c>
      <c r="AG68" s="28">
        <v>136689.40254335865</v>
      </c>
      <c r="AH68" s="28">
        <v>136689.40254335865</v>
      </c>
      <c r="AI68" s="28">
        <v>136975.52949775595</v>
      </c>
      <c r="AJ68" s="28">
        <v>136689.40254335865</v>
      </c>
      <c r="AK68" s="28">
        <v>136689.40254335865</v>
      </c>
      <c r="AL68" s="28">
        <v>137368.67476553709</v>
      </c>
      <c r="AM68" s="28">
        <v>137510.06419074032</v>
      </c>
      <c r="AN68" s="28">
        <v>136702.56394214608</v>
      </c>
      <c r="AO68" s="28">
        <v>136689.40254335865</v>
      </c>
      <c r="AP68" s="28">
        <v>136689.40254335865</v>
      </c>
      <c r="AQ68" s="28">
        <v>137660.46908238868</v>
      </c>
      <c r="AR68" s="28">
        <v>136704.33137426237</v>
      </c>
      <c r="AS68" s="28">
        <v>136689.40254335865</v>
      </c>
      <c r="AT68" s="28">
        <v>136689.40254335865</v>
      </c>
      <c r="AU68" s="28">
        <v>136689.40254335865</v>
      </c>
      <c r="AV68" s="28">
        <v>137897.91663724839</v>
      </c>
      <c r="AW68" s="28">
        <v>136689.40254335865</v>
      </c>
      <c r="AX68" s="28">
        <v>136689.40254335865</v>
      </c>
      <c r="AY68" s="28">
        <v>136689.40254335865</v>
      </c>
      <c r="AZ68" s="28">
        <v>136892.24294910458</v>
      </c>
      <c r="BA68" s="28">
        <v>136689.40254335865</v>
      </c>
      <c r="BB68" s="28">
        <v>136689.40254335865</v>
      </c>
      <c r="BC68" s="28">
        <v>136689.40254335865</v>
      </c>
      <c r="BD68" s="28">
        <v>137081.82445267067</v>
      </c>
      <c r="BE68" s="28">
        <v>137152.34876895361</v>
      </c>
      <c r="BF68" s="28">
        <v>136689.40254335865</v>
      </c>
    </row>
    <row r="69" spans="1:58">
      <c r="A69" s="34">
        <v>2907</v>
      </c>
      <c r="B69" s="29">
        <v>29715.037495972869</v>
      </c>
      <c r="C69" s="28">
        <v>29713.300552870805</v>
      </c>
      <c r="D69" s="28">
        <v>29713.300552870805</v>
      </c>
      <c r="E69" s="28">
        <v>29717.166079300379</v>
      </c>
      <c r="F69" s="28">
        <v>29713.300552870805</v>
      </c>
      <c r="G69" s="28">
        <v>29715.037495972869</v>
      </c>
      <c r="H69" s="28">
        <v>30587.301427621325</v>
      </c>
      <c r="I69" s="28">
        <v>29995.317084571609</v>
      </c>
      <c r="J69" s="28">
        <v>31070.486098479538</v>
      </c>
      <c r="K69" s="28">
        <v>29713.300552870805</v>
      </c>
      <c r="L69" s="28">
        <v>29713.300552870805</v>
      </c>
      <c r="M69" s="28">
        <v>29728.956173336774</v>
      </c>
      <c r="N69" s="28">
        <v>29713.300552870805</v>
      </c>
      <c r="O69" s="28">
        <v>29760.937937245075</v>
      </c>
      <c r="P69" s="28">
        <v>29713.300552870805</v>
      </c>
      <c r="Q69" s="28">
        <v>29837.453819435705</v>
      </c>
      <c r="R69" s="28">
        <v>29713.300552870805</v>
      </c>
      <c r="S69" s="28">
        <v>29932.258526936374</v>
      </c>
      <c r="T69" s="28">
        <v>29833.881639547166</v>
      </c>
      <c r="U69" s="28">
        <v>29713.300552870805</v>
      </c>
      <c r="V69" s="28">
        <v>29920.299341057915</v>
      </c>
      <c r="W69" s="28">
        <v>29713.300552870805</v>
      </c>
      <c r="X69" s="28">
        <v>29713.300552870805</v>
      </c>
      <c r="Y69" s="28">
        <v>29713.300552870805</v>
      </c>
      <c r="Z69" s="28">
        <v>29713.300552870805</v>
      </c>
      <c r="AA69" s="28">
        <v>29713.300552870805</v>
      </c>
      <c r="AB69" s="28">
        <v>29713.300552870805</v>
      </c>
      <c r="AC69" s="28">
        <v>29713.300552870805</v>
      </c>
      <c r="AD69" s="28">
        <v>29713.300552870805</v>
      </c>
      <c r="AE69" s="28">
        <v>29713.300552870805</v>
      </c>
      <c r="AF69" s="28">
        <v>29713.300552870805</v>
      </c>
      <c r="AG69" s="28">
        <v>29713.300552870805</v>
      </c>
      <c r="AH69" s="28">
        <v>29713.300552870805</v>
      </c>
      <c r="AI69" s="28">
        <v>29775.498324125147</v>
      </c>
      <c r="AJ69" s="28">
        <v>29713.300552870805</v>
      </c>
      <c r="AK69" s="28">
        <v>29713.300552870805</v>
      </c>
      <c r="AL69" s="28">
        <v>29860.959547052171</v>
      </c>
      <c r="AM69" s="28">
        <v>29891.694530217595</v>
      </c>
      <c r="AN69" s="28">
        <v>29716.161554459741</v>
      </c>
      <c r="AO69" s="28">
        <v>29713.300552870805</v>
      </c>
      <c r="AP69" s="28">
        <v>29713.300552870805</v>
      </c>
      <c r="AQ69" s="28">
        <v>29924.389279532574</v>
      </c>
      <c r="AR69" s="28">
        <v>29716.545755726998</v>
      </c>
      <c r="AS69" s="28">
        <v>29713.300552870805</v>
      </c>
      <c r="AT69" s="28">
        <v>29713.300552870805</v>
      </c>
      <c r="AU69" s="28">
        <v>29713.300552870805</v>
      </c>
      <c r="AV69" s="28">
        <v>29976.005209018054</v>
      </c>
      <c r="AW69" s="28">
        <v>29713.300552870805</v>
      </c>
      <c r="AX69" s="28">
        <v>29713.300552870805</v>
      </c>
      <c r="AY69" s="28">
        <v>29713.300552870805</v>
      </c>
      <c r="AZ69" s="28">
        <v>29757.393641493993</v>
      </c>
      <c r="BA69" s="28">
        <v>29713.300552870805</v>
      </c>
      <c r="BB69" s="28">
        <v>29713.300552870805</v>
      </c>
      <c r="BC69" s="28">
        <v>29713.300552870805</v>
      </c>
      <c r="BD69" s="28">
        <v>29798.604533413272</v>
      </c>
      <c r="BE69" s="28">
        <v>29813.934984545616</v>
      </c>
      <c r="BF69" s="28">
        <v>29713.300552870805</v>
      </c>
    </row>
    <row r="70" spans="1:58">
      <c r="A70" s="34">
        <v>2925</v>
      </c>
      <c r="B70" s="29">
        <v>35603.68181644677</v>
      </c>
      <c r="C70" s="28">
        <v>35601.600662433499</v>
      </c>
      <c r="D70" s="28">
        <v>35601.600662433499</v>
      </c>
      <c r="E70" s="28">
        <v>35606.232222231134</v>
      </c>
      <c r="F70" s="28">
        <v>35601.600662433499</v>
      </c>
      <c r="G70" s="28">
        <v>35603.68181644677</v>
      </c>
      <c r="H70" s="28">
        <v>36648.802741721833</v>
      </c>
      <c r="I70" s="28">
        <v>35939.50455580782</v>
      </c>
      <c r="J70" s="28">
        <v>37227.74036824012</v>
      </c>
      <c r="K70" s="28">
        <v>35601.600662433499</v>
      </c>
      <c r="L70" s="28">
        <v>35601.600662433499</v>
      </c>
      <c r="M70" s="28">
        <v>35620.358765289158</v>
      </c>
      <c r="N70" s="28">
        <v>35601.600662433499</v>
      </c>
      <c r="O70" s="28">
        <v>35658.678371861228</v>
      </c>
      <c r="P70" s="28">
        <v>35601.600662433499</v>
      </c>
      <c r="Q70" s="28">
        <v>35750.357445925634</v>
      </c>
      <c r="R70" s="28">
        <v>35601.600662433499</v>
      </c>
      <c r="S70" s="28">
        <v>35863.949651253075</v>
      </c>
      <c r="T70" s="28">
        <v>35746.077365304503</v>
      </c>
      <c r="U70" s="28">
        <v>35601.600662433499</v>
      </c>
      <c r="V70" s="28">
        <v>35849.620507335349</v>
      </c>
      <c r="W70" s="28">
        <v>35601.600662433499</v>
      </c>
      <c r="X70" s="28">
        <v>35601.600662433499</v>
      </c>
      <c r="Y70" s="28">
        <v>35601.600662433499</v>
      </c>
      <c r="Z70" s="28">
        <v>35601.600662433499</v>
      </c>
      <c r="AA70" s="28">
        <v>35601.600662433499</v>
      </c>
      <c r="AB70" s="28">
        <v>35601.600662433499</v>
      </c>
      <c r="AC70" s="28">
        <v>35601.600662433499</v>
      </c>
      <c r="AD70" s="28">
        <v>35601.600662433499</v>
      </c>
      <c r="AE70" s="28">
        <v>35601.600662433499</v>
      </c>
      <c r="AF70" s="28">
        <v>35601.600662433499</v>
      </c>
      <c r="AG70" s="28">
        <v>35601.600662433499</v>
      </c>
      <c r="AH70" s="28">
        <v>35601.600662433499</v>
      </c>
      <c r="AI70" s="28">
        <v>35676.124198125886</v>
      </c>
      <c r="AJ70" s="28">
        <v>35601.600662433499</v>
      </c>
      <c r="AK70" s="28">
        <v>35601.600662433499</v>
      </c>
      <c r="AL70" s="28">
        <v>35778.521315718303</v>
      </c>
      <c r="AM70" s="28">
        <v>35815.34706636404</v>
      </c>
      <c r="AN70" s="28">
        <v>35605.028630184257</v>
      </c>
      <c r="AO70" s="28">
        <v>35601.600662433499</v>
      </c>
      <c r="AP70" s="28">
        <v>35601.600662433499</v>
      </c>
      <c r="AQ70" s="28">
        <v>35854.520951028891</v>
      </c>
      <c r="AR70" s="28">
        <v>35605.488968814985</v>
      </c>
      <c r="AS70" s="28">
        <v>35601.600662433499</v>
      </c>
      <c r="AT70" s="28">
        <v>35601.600662433499</v>
      </c>
      <c r="AU70" s="28">
        <v>35601.600662433499</v>
      </c>
      <c r="AV70" s="28">
        <v>35916.365635906383</v>
      </c>
      <c r="AW70" s="28">
        <v>35601.600662433499</v>
      </c>
      <c r="AX70" s="28">
        <v>35601.600662433499</v>
      </c>
      <c r="AY70" s="28">
        <v>35601.600662433499</v>
      </c>
      <c r="AZ70" s="28">
        <v>35654.431701191468</v>
      </c>
      <c r="BA70" s="28">
        <v>35601.600662433499</v>
      </c>
      <c r="BB70" s="28">
        <v>35601.600662433499</v>
      </c>
      <c r="BC70" s="28">
        <v>35601.600662433499</v>
      </c>
      <c r="BD70" s="28">
        <v>35703.809376836834</v>
      </c>
      <c r="BE70" s="28">
        <v>35722.177871384163</v>
      </c>
      <c r="BF70" s="28">
        <v>35601.600662433499</v>
      </c>
    </row>
    <row r="71" spans="1:58">
      <c r="A71" s="34">
        <v>2928</v>
      </c>
      <c r="B71" s="29">
        <v>105379.06171846949</v>
      </c>
      <c r="C71" s="28">
        <v>105372.90196065734</v>
      </c>
      <c r="D71" s="28">
        <v>105372.90196065734</v>
      </c>
      <c r="E71" s="28">
        <v>105386.61035824062</v>
      </c>
      <c r="F71" s="28">
        <v>105372.90196065734</v>
      </c>
      <c r="G71" s="28">
        <v>105379.06171846949</v>
      </c>
      <c r="H71" s="28">
        <v>108472.38962358939</v>
      </c>
      <c r="I71" s="28">
        <v>106373.0231115647</v>
      </c>
      <c r="J71" s="28">
        <v>110185.91757248351</v>
      </c>
      <c r="K71" s="28">
        <v>105372.90196065734</v>
      </c>
      <c r="L71" s="28">
        <v>105372.90196065734</v>
      </c>
      <c r="M71" s="28">
        <v>105428.42181640539</v>
      </c>
      <c r="N71" s="28">
        <v>105372.90196065734</v>
      </c>
      <c r="O71" s="28">
        <v>105541.83941761874</v>
      </c>
      <c r="P71" s="28">
        <v>105372.90196065734</v>
      </c>
      <c r="Q71" s="28">
        <v>105813.18929805899</v>
      </c>
      <c r="R71" s="28">
        <v>105372.90196065734</v>
      </c>
      <c r="S71" s="28">
        <v>106149.39722390355</v>
      </c>
      <c r="T71" s="28">
        <v>105800.52120147676</v>
      </c>
      <c r="U71" s="28">
        <v>105372.90196065734</v>
      </c>
      <c r="V71" s="28">
        <v>0</v>
      </c>
      <c r="W71" s="28">
        <v>105372.90196065734</v>
      </c>
      <c r="X71" s="28">
        <v>105372.90196065734</v>
      </c>
      <c r="Y71" s="28">
        <v>105372.90196065734</v>
      </c>
      <c r="Z71" s="28">
        <v>105372.90196065734</v>
      </c>
      <c r="AA71" s="28">
        <v>105372.90196065734</v>
      </c>
      <c r="AB71" s="28">
        <v>105372.90196065734</v>
      </c>
      <c r="AC71" s="28">
        <v>105372.90196065734</v>
      </c>
      <c r="AD71" s="28">
        <v>105372.90196065734</v>
      </c>
      <c r="AE71" s="28">
        <v>105372.90196065734</v>
      </c>
      <c r="AF71" s="28">
        <v>105372.90196065734</v>
      </c>
      <c r="AG71" s="28">
        <v>105372.90196065734</v>
      </c>
      <c r="AH71" s="28">
        <v>105372.90196065734</v>
      </c>
      <c r="AI71" s="28">
        <v>105593.47522349273</v>
      </c>
      <c r="AJ71" s="28">
        <v>105372.90196065734</v>
      </c>
      <c r="AK71" s="28">
        <v>105372.90196065734</v>
      </c>
      <c r="AL71" s="28">
        <v>105896.54815370806</v>
      </c>
      <c r="AM71" s="28">
        <v>106005.54427018088</v>
      </c>
      <c r="AN71" s="28">
        <v>105383.04799069544</v>
      </c>
      <c r="AO71" s="28">
        <v>105372.90196065734</v>
      </c>
      <c r="AP71" s="28">
        <v>105372.90196065734</v>
      </c>
      <c r="AQ71" s="28">
        <v>106121.49034652016</v>
      </c>
      <c r="AR71" s="28">
        <v>105384.41049172073</v>
      </c>
      <c r="AS71" s="28">
        <v>105372.90196065734</v>
      </c>
      <c r="AT71" s="28">
        <v>105372.90196065734</v>
      </c>
      <c r="AU71" s="28">
        <v>105372.90196065734</v>
      </c>
      <c r="AV71" s="28">
        <v>106304.53700158981</v>
      </c>
      <c r="AW71" s="28">
        <v>105372.90196065734</v>
      </c>
      <c r="AX71" s="28">
        <v>105372.90196065734</v>
      </c>
      <c r="AY71" s="28">
        <v>105372.90196065734</v>
      </c>
      <c r="AZ71" s="28">
        <v>105529.27020713896</v>
      </c>
      <c r="BA71" s="28">
        <v>105372.90196065734</v>
      </c>
      <c r="BB71" s="28">
        <v>105372.90196065734</v>
      </c>
      <c r="BC71" s="28">
        <v>105372.90196065734</v>
      </c>
      <c r="BD71" s="28">
        <v>105675.417258901</v>
      </c>
      <c r="BE71" s="28">
        <v>105729.78395981013</v>
      </c>
      <c r="BF71" s="28">
        <v>105372.90196065734</v>
      </c>
    </row>
    <row r="72" spans="1:58">
      <c r="A72" s="34">
        <v>2932</v>
      </c>
      <c r="B72" s="29">
        <v>78581.09478927996</v>
      </c>
      <c r="C72" s="28">
        <v>78576.501462060856</v>
      </c>
      <c r="D72" s="28">
        <v>78576.501462060856</v>
      </c>
      <c r="E72" s="28">
        <v>78586.723804833062</v>
      </c>
      <c r="F72" s="28">
        <v>78576.501462060856</v>
      </c>
      <c r="G72" s="28">
        <v>78581.09478927996</v>
      </c>
      <c r="H72" s="28">
        <v>80887.787308292478</v>
      </c>
      <c r="I72" s="28">
        <v>79322.291125382937</v>
      </c>
      <c r="J72" s="28">
        <v>82165.563936593288</v>
      </c>
      <c r="K72" s="28">
        <v>78576.501462060856</v>
      </c>
      <c r="L72" s="28">
        <v>78576.501462060856</v>
      </c>
      <c r="M72" s="28">
        <v>78617.90258080377</v>
      </c>
      <c r="N72" s="28">
        <v>78576.501462060856</v>
      </c>
      <c r="O72" s="28">
        <v>78702.478009037615</v>
      </c>
      <c r="P72" s="28">
        <v>78576.501462060856</v>
      </c>
      <c r="Q72" s="28">
        <v>78904.823430682198</v>
      </c>
      <c r="R72" s="28">
        <v>78576.501462060856</v>
      </c>
      <c r="S72" s="28">
        <v>79155.533452757372</v>
      </c>
      <c r="T72" s="28">
        <v>78895.376839660283</v>
      </c>
      <c r="U72" s="28">
        <v>78576.501462060856</v>
      </c>
      <c r="V72" s="28">
        <v>79123.907515241895</v>
      </c>
      <c r="W72" s="28">
        <v>78576.501462060856</v>
      </c>
      <c r="X72" s="28">
        <v>78576.501462060856</v>
      </c>
      <c r="Y72" s="28">
        <v>78576.501462060856</v>
      </c>
      <c r="Z72" s="28">
        <v>78576.501462060856</v>
      </c>
      <c r="AA72" s="28">
        <v>78576.501462060856</v>
      </c>
      <c r="AB72" s="28">
        <v>78576.501462060856</v>
      </c>
      <c r="AC72" s="28">
        <v>78576.501462060856</v>
      </c>
      <c r="AD72" s="28">
        <v>78576.501462060856</v>
      </c>
      <c r="AE72" s="28">
        <v>78576.501462060856</v>
      </c>
      <c r="AF72" s="28">
        <v>78576.501462060856</v>
      </c>
      <c r="AG72" s="28">
        <v>78576.501462060856</v>
      </c>
      <c r="AH72" s="28">
        <v>78576.501462060856</v>
      </c>
      <c r="AI72" s="28">
        <v>78740.982794426047</v>
      </c>
      <c r="AJ72" s="28">
        <v>78576.501462060856</v>
      </c>
      <c r="AK72" s="28">
        <v>78576.501462060856</v>
      </c>
      <c r="AL72" s="28">
        <v>78966.984072753447</v>
      </c>
      <c r="AM72" s="28">
        <v>79048.26240281768</v>
      </c>
      <c r="AN72" s="28">
        <v>78584.067349772857</v>
      </c>
      <c r="AO72" s="28">
        <v>78576.501462060856</v>
      </c>
      <c r="AP72" s="28">
        <v>78576.501462060856</v>
      </c>
      <c r="AQ72" s="28">
        <v>79134.723313236536</v>
      </c>
      <c r="AR72" s="28">
        <v>78585.083365862505</v>
      </c>
      <c r="AS72" s="28">
        <v>78576.501462060856</v>
      </c>
      <c r="AT72" s="28">
        <v>78576.501462060856</v>
      </c>
      <c r="AU72" s="28">
        <v>78576.501462060856</v>
      </c>
      <c r="AV72" s="28">
        <v>79271.221079664901</v>
      </c>
      <c r="AW72" s="28">
        <v>78576.501462060856</v>
      </c>
      <c r="AX72" s="28">
        <v>78576.501462060856</v>
      </c>
      <c r="AY72" s="28">
        <v>78576.501462060856</v>
      </c>
      <c r="AZ72" s="28">
        <v>78693.105157315164</v>
      </c>
      <c r="BA72" s="28">
        <v>78576.501462060856</v>
      </c>
      <c r="BB72" s="28">
        <v>78576.501462060856</v>
      </c>
      <c r="BC72" s="28">
        <v>78576.501462060856</v>
      </c>
      <c r="BD72" s="28">
        <v>78802.086914605505</v>
      </c>
      <c r="BE72" s="28">
        <v>78842.628126567841</v>
      </c>
      <c r="BF72" s="28">
        <v>78576.501462060856</v>
      </c>
    </row>
    <row r="73" spans="1:58">
      <c r="A73" s="34">
        <v>3015</v>
      </c>
      <c r="B73" s="29">
        <v>41884.34905926256</v>
      </c>
      <c r="C73" s="28">
        <v>41881.900779290081</v>
      </c>
      <c r="D73" s="28">
        <v>41881.900779290081</v>
      </c>
      <c r="E73" s="28">
        <v>41887.349369361553</v>
      </c>
      <c r="F73" s="28">
        <v>41881.900779290081</v>
      </c>
      <c r="G73" s="28">
        <v>41884.34905926256</v>
      </c>
      <c r="H73" s="28">
        <v>43113.834534080481</v>
      </c>
      <c r="I73" s="28">
        <v>42279.41260662127</v>
      </c>
      <c r="J73" s="28">
        <v>43794.89964857186</v>
      </c>
      <c r="K73" s="28">
        <v>41881.900779290081</v>
      </c>
      <c r="L73" s="28">
        <v>41881.900779290081</v>
      </c>
      <c r="M73" s="28">
        <v>41903.967905149329</v>
      </c>
      <c r="N73" s="28">
        <v>41881.900779290081</v>
      </c>
      <c r="O73" s="28">
        <v>41949.047281651801</v>
      </c>
      <c r="P73" s="28">
        <v>41881.900779290081</v>
      </c>
      <c r="Q73" s="28">
        <v>42056.899002137907</v>
      </c>
      <c r="R73" s="28">
        <v>41881.900779290081</v>
      </c>
      <c r="S73" s="28">
        <v>42190.529439654856</v>
      </c>
      <c r="T73" s="28">
        <v>42051.863893924623</v>
      </c>
      <c r="U73" s="28">
        <v>41881.900779290081</v>
      </c>
      <c r="V73" s="28">
        <v>42173.672563204142</v>
      </c>
      <c r="W73" s="28">
        <v>41881.900779290081</v>
      </c>
      <c r="X73" s="28">
        <v>41881.900779290081</v>
      </c>
      <c r="Y73" s="28">
        <v>41881.900779290081</v>
      </c>
      <c r="Z73" s="28">
        <v>41881.900779290081</v>
      </c>
      <c r="AA73" s="28">
        <v>41881.900779290081</v>
      </c>
      <c r="AB73" s="28">
        <v>41881.900779290081</v>
      </c>
      <c r="AC73" s="28">
        <v>41881.900779290081</v>
      </c>
      <c r="AD73" s="28">
        <v>41881.900779290081</v>
      </c>
      <c r="AE73" s="28">
        <v>41881.900779290081</v>
      </c>
      <c r="AF73" s="28">
        <v>41881.900779290081</v>
      </c>
      <c r="AG73" s="28">
        <v>41881.900779290081</v>
      </c>
      <c r="AH73" s="28">
        <v>41881.900779290081</v>
      </c>
      <c r="AI73" s="28">
        <v>41969.57063877715</v>
      </c>
      <c r="AJ73" s="28">
        <v>41881.900779290081</v>
      </c>
      <c r="AK73" s="28">
        <v>41881.900779290081</v>
      </c>
      <c r="AL73" s="28">
        <v>42090.031119185165</v>
      </c>
      <c r="AM73" s="28">
        <v>42133.353116117039</v>
      </c>
      <c r="AN73" s="28">
        <v>41885.933457668034</v>
      </c>
      <c r="AO73" s="28">
        <v>41881.900779290081</v>
      </c>
      <c r="AP73" s="28">
        <v>41881.900779290081</v>
      </c>
      <c r="AQ73" s="28">
        <v>0</v>
      </c>
      <c r="AR73" s="28">
        <v>41886.47500233171</v>
      </c>
      <c r="AS73" s="28">
        <v>41881.900779290081</v>
      </c>
      <c r="AT73" s="28">
        <v>41881.900779290081</v>
      </c>
      <c r="AU73" s="28">
        <v>41881.900779290081</v>
      </c>
      <c r="AV73" s="28">
        <v>42252.191865715802</v>
      </c>
      <c r="AW73" s="28">
        <v>41881.900779290081</v>
      </c>
      <c r="AX73" s="28">
        <v>41881.900779290081</v>
      </c>
      <c r="AY73" s="28">
        <v>41881.900779290081</v>
      </c>
      <c r="AZ73" s="28">
        <v>41944.051477072135</v>
      </c>
      <c r="BA73" s="28">
        <v>41881.900779290081</v>
      </c>
      <c r="BB73" s="28">
        <v>41881.900779290081</v>
      </c>
      <c r="BC73" s="28">
        <v>41881.900779290081</v>
      </c>
      <c r="BD73" s="28">
        <v>42002.139621245755</v>
      </c>
      <c r="BE73" s="28">
        <v>42023.748409945751</v>
      </c>
      <c r="BF73" s="28">
        <v>41881.900779290081</v>
      </c>
    </row>
    <row r="74" spans="1:58">
      <c r="A74" s="34">
        <v>3023</v>
      </c>
      <c r="B74" s="29">
        <v>52269.156279116345</v>
      </c>
      <c r="C74" s="28">
        <v>52266.100972507287</v>
      </c>
      <c r="D74" s="28">
        <v>52266.100972507287</v>
      </c>
      <c r="E74" s="28">
        <v>52272.900486224069</v>
      </c>
      <c r="F74" s="28">
        <v>52266.100972507287</v>
      </c>
      <c r="G74" s="28">
        <v>52269.156279116345</v>
      </c>
      <c r="H74" s="28">
        <v>53803.480432876822</v>
      </c>
      <c r="I74" s="28">
        <v>52762.17189857499</v>
      </c>
      <c r="J74" s="28">
        <v>54653.408859727511</v>
      </c>
      <c r="K74" s="28">
        <v>52266.100972507287</v>
      </c>
      <c r="L74" s="28">
        <v>52266.100972507287</v>
      </c>
      <c r="M74" s="28">
        <v>52293.63942245517</v>
      </c>
      <c r="N74" s="28">
        <v>52266.100972507287</v>
      </c>
      <c r="O74" s="28">
        <v>52349.895781412524</v>
      </c>
      <c r="P74" s="28">
        <v>52266.100972507287</v>
      </c>
      <c r="Q74" s="28">
        <v>52484.488261889746</v>
      </c>
      <c r="R74" s="28">
        <v>52266.100972507287</v>
      </c>
      <c r="S74" s="28">
        <v>52651.25103555341</v>
      </c>
      <c r="T74" s="28">
        <v>52478.204748739998</v>
      </c>
      <c r="U74" s="28">
        <v>52266.100972507287</v>
      </c>
      <c r="V74" s="28">
        <v>52630.214664465646</v>
      </c>
      <c r="W74" s="28">
        <v>52266.100972507287</v>
      </c>
      <c r="X74" s="28">
        <v>52266.100972507287</v>
      </c>
      <c r="Y74" s="28">
        <v>52266.100972507287</v>
      </c>
      <c r="Z74" s="28">
        <v>52266.100972507287</v>
      </c>
      <c r="AA74" s="28">
        <v>52266.100972507287</v>
      </c>
      <c r="AB74" s="28">
        <v>52266.100972507287</v>
      </c>
      <c r="AC74" s="28">
        <v>52266.100972507287</v>
      </c>
      <c r="AD74" s="28">
        <v>52266.100972507287</v>
      </c>
      <c r="AE74" s="28">
        <v>52266.100972507287</v>
      </c>
      <c r="AF74" s="28">
        <v>52266.100972507287</v>
      </c>
      <c r="AG74" s="28">
        <v>52266.100972507287</v>
      </c>
      <c r="AH74" s="28">
        <v>52266.100972507287</v>
      </c>
      <c r="AI74" s="28">
        <v>52375.507700543443</v>
      </c>
      <c r="AJ74" s="28">
        <v>52266.100972507287</v>
      </c>
      <c r="AK74" s="28">
        <v>52266.100972507287</v>
      </c>
      <c r="AL74" s="28">
        <v>52525.835157393609</v>
      </c>
      <c r="AM74" s="28">
        <v>52579.898412017712</v>
      </c>
      <c r="AN74" s="28">
        <v>52271.13351332731</v>
      </c>
      <c r="AO74" s="28">
        <v>52266.100972507287</v>
      </c>
      <c r="AP74" s="28">
        <v>52266.100972507287</v>
      </c>
      <c r="AQ74" s="28">
        <v>52637.408922030787</v>
      </c>
      <c r="AR74" s="28">
        <v>52271.809328597061</v>
      </c>
      <c r="AS74" s="28">
        <v>52266.100972507287</v>
      </c>
      <c r="AT74" s="28">
        <v>52266.100972507287</v>
      </c>
      <c r="AU74" s="28">
        <v>52266.100972507287</v>
      </c>
      <c r="AV74" s="28">
        <v>52728.202046055427</v>
      </c>
      <c r="AW74" s="28">
        <v>52266.100972507287</v>
      </c>
      <c r="AX74" s="28">
        <v>52266.100972507287</v>
      </c>
      <c r="AY74" s="28">
        <v>52266.100972507287</v>
      </c>
      <c r="AZ74" s="28">
        <v>52343.661316840917</v>
      </c>
      <c r="BA74" s="28">
        <v>52266.100972507287</v>
      </c>
      <c r="BB74" s="28">
        <v>52266.100972507287</v>
      </c>
      <c r="BC74" s="28">
        <v>52266.100972507287</v>
      </c>
      <c r="BD74" s="28">
        <v>52416.151837858175</v>
      </c>
      <c r="BE74" s="28">
        <v>52443.118310512786</v>
      </c>
      <c r="BF74" s="28">
        <v>52266.100972507287</v>
      </c>
    </row>
    <row r="75" spans="1:58">
      <c r="A75" s="34">
        <v>3028</v>
      </c>
      <c r="B75" s="29">
        <v>167107.07107510197</v>
      </c>
      <c r="C75" s="28">
        <v>167097.30310915379</v>
      </c>
      <c r="D75" s="28">
        <v>167097.30310915379</v>
      </c>
      <c r="E75" s="28">
        <v>167119.04148992806</v>
      </c>
      <c r="F75" s="28">
        <v>167097.30310915379</v>
      </c>
      <c r="G75" s="28">
        <v>167107.07107510197</v>
      </c>
      <c r="H75" s="28">
        <v>172012.38108327478</v>
      </c>
      <c r="I75" s="28">
        <v>168683.26633109711</v>
      </c>
      <c r="J75" s="28">
        <v>174729.6441911018</v>
      </c>
      <c r="K75" s="28">
        <v>167097.30310915379</v>
      </c>
      <c r="L75" s="28">
        <v>167097.30310915379</v>
      </c>
      <c r="M75" s="28">
        <v>167185.34489211589</v>
      </c>
      <c r="N75" s="28">
        <v>167097.30310915379</v>
      </c>
      <c r="O75" s="28">
        <v>167365.19924684303</v>
      </c>
      <c r="P75" s="28">
        <v>167097.30310915379</v>
      </c>
      <c r="Q75" s="28">
        <v>167795.49804640998</v>
      </c>
      <c r="R75" s="28">
        <v>167097.30310915379</v>
      </c>
      <c r="S75" s="28">
        <v>168328.64686026276</v>
      </c>
      <c r="T75" s="28">
        <v>167775.40934490296</v>
      </c>
      <c r="U75" s="28">
        <v>167097.30310915379</v>
      </c>
      <c r="V75" s="28">
        <v>168261.39254416563</v>
      </c>
      <c r="W75" s="28">
        <v>167097.30310915379</v>
      </c>
      <c r="X75" s="28">
        <v>167097.30310915379</v>
      </c>
      <c r="Y75" s="28">
        <v>167097.30310915379</v>
      </c>
      <c r="Z75" s="28">
        <v>167097.30310915379</v>
      </c>
      <c r="AA75" s="28">
        <v>167097.30310915379</v>
      </c>
      <c r="AB75" s="28">
        <v>167097.30310915379</v>
      </c>
      <c r="AC75" s="28">
        <v>167097.30310915379</v>
      </c>
      <c r="AD75" s="28">
        <v>167097.30310915379</v>
      </c>
      <c r="AE75" s="28">
        <v>167097.30310915379</v>
      </c>
      <c r="AF75" s="28">
        <v>167097.30310915379</v>
      </c>
      <c r="AG75" s="28">
        <v>167097.30310915379</v>
      </c>
      <c r="AH75" s="28">
        <v>167097.30310915379</v>
      </c>
      <c r="AI75" s="28">
        <v>167447.08181574705</v>
      </c>
      <c r="AJ75" s="28">
        <v>167097.30310915379</v>
      </c>
      <c r="AK75" s="28">
        <v>167097.30310915379</v>
      </c>
      <c r="AL75" s="28">
        <v>167927.68611098872</v>
      </c>
      <c r="AM75" s="28">
        <v>168100.52900297605</v>
      </c>
      <c r="AN75" s="28">
        <v>167113.3923904119</v>
      </c>
      <c r="AO75" s="28">
        <v>167097.30310915379</v>
      </c>
      <c r="AP75" s="28">
        <v>167097.30310915379</v>
      </c>
      <c r="AQ75" s="28">
        <v>168284.39294049595</v>
      </c>
      <c r="AR75" s="28">
        <v>167115.55300516743</v>
      </c>
      <c r="AS75" s="28">
        <v>167097.30310915379</v>
      </c>
      <c r="AT75" s="28">
        <v>167097.30310915379</v>
      </c>
      <c r="AU75" s="28">
        <v>167097.30310915379</v>
      </c>
      <c r="AV75" s="28">
        <v>168574.6630368506</v>
      </c>
      <c r="AW75" s="28">
        <v>167097.30310915379</v>
      </c>
      <c r="AX75" s="28">
        <v>167097.30310915379</v>
      </c>
      <c r="AY75" s="28">
        <v>167097.30310915379</v>
      </c>
      <c r="AZ75" s="28">
        <v>167345.26735605989</v>
      </c>
      <c r="BA75" s="28">
        <v>167097.30310915379</v>
      </c>
      <c r="BB75" s="28">
        <v>167097.30310915379</v>
      </c>
      <c r="BC75" s="28">
        <v>167097.30310915379</v>
      </c>
      <c r="BD75" s="28">
        <v>167577.02312772791</v>
      </c>
      <c r="BE75" s="28">
        <v>167663.23627106764</v>
      </c>
      <c r="BF75" s="28">
        <v>167097.30310915379</v>
      </c>
    </row>
    <row r="76" spans="1:58">
      <c r="A76" s="34">
        <v>3032</v>
      </c>
      <c r="B76" s="29">
        <v>4310.852063895315</v>
      </c>
      <c r="C76" s="28">
        <v>4310.6000802066719</v>
      </c>
      <c r="D76" s="28">
        <v>4310.6000802066719</v>
      </c>
      <c r="E76" s="28">
        <v>4311.1608640384011</v>
      </c>
      <c r="F76" s="28">
        <v>4310.6000802066719</v>
      </c>
      <c r="G76" s="28">
        <v>4310.852063895315</v>
      </c>
      <c r="H76" s="28">
        <v>4437.394080560035</v>
      </c>
      <c r="I76" s="28">
        <v>4351.5130875653122</v>
      </c>
      <c r="J76" s="28">
        <v>4507.4911698164087</v>
      </c>
      <c r="K76" s="28">
        <v>4310.6000802066719</v>
      </c>
      <c r="L76" s="28">
        <v>4310.6000802066719</v>
      </c>
      <c r="M76" s="28">
        <v>4312.8712893143975</v>
      </c>
      <c r="N76" s="28">
        <v>4310.6000802066719</v>
      </c>
      <c r="O76" s="28">
        <v>4317.510982364417</v>
      </c>
      <c r="P76" s="28">
        <v>4310.6000802066719</v>
      </c>
      <c r="Q76" s="28">
        <v>4328.6113771967284</v>
      </c>
      <c r="R76" s="28">
        <v>4310.6000802066719</v>
      </c>
      <c r="S76" s="28">
        <v>4342.3649882783784</v>
      </c>
      <c r="T76" s="28">
        <v>4328.0931500517281</v>
      </c>
      <c r="U76" s="28">
        <v>4310.6000802066719</v>
      </c>
      <c r="V76" s="28">
        <v>4340.6300323277546</v>
      </c>
      <c r="W76" s="28">
        <v>4310.6000802066719</v>
      </c>
      <c r="X76" s="28">
        <v>4310.6000802066719</v>
      </c>
      <c r="Y76" s="28">
        <v>4310.6000802066719</v>
      </c>
      <c r="Z76" s="28">
        <v>4310.6000802066719</v>
      </c>
      <c r="AA76" s="28">
        <v>4310.6000802066719</v>
      </c>
      <c r="AB76" s="28">
        <v>4310.6000802066719</v>
      </c>
      <c r="AC76" s="28">
        <v>4310.6000802066719</v>
      </c>
      <c r="AD76" s="28">
        <v>4310.6000802066719</v>
      </c>
      <c r="AE76" s="28">
        <v>4310.6000802066719</v>
      </c>
      <c r="AF76" s="28">
        <v>4310.6000802066719</v>
      </c>
      <c r="AG76" s="28">
        <v>4310.6000802066719</v>
      </c>
      <c r="AH76" s="28">
        <v>4310.6000802066719</v>
      </c>
      <c r="AI76" s="28">
        <v>4319.6233025605998</v>
      </c>
      <c r="AJ76" s="28">
        <v>4310.6000802066719</v>
      </c>
      <c r="AK76" s="28">
        <v>4310.6000802066719</v>
      </c>
      <c r="AL76" s="28">
        <v>4332.0214255408555</v>
      </c>
      <c r="AM76" s="28">
        <v>4336.4802442662367</v>
      </c>
      <c r="AN76" s="28">
        <v>4311.0151345240738</v>
      </c>
      <c r="AO76" s="28">
        <v>4310.6000802066719</v>
      </c>
      <c r="AP76" s="28">
        <v>4310.6000802066719</v>
      </c>
      <c r="AQ76" s="28">
        <v>4341.2233723064455</v>
      </c>
      <c r="AR76" s="28">
        <v>4311.0708717859279</v>
      </c>
      <c r="AS76" s="28">
        <v>4310.6000802066719</v>
      </c>
      <c r="AT76" s="28">
        <v>4310.6000802066719</v>
      </c>
      <c r="AU76" s="28">
        <v>4310.6000802066719</v>
      </c>
      <c r="AV76" s="28">
        <v>4348.7114542643612</v>
      </c>
      <c r="AW76" s="28">
        <v>4310.6000802066719</v>
      </c>
      <c r="AX76" s="28">
        <v>4310.6000802066719</v>
      </c>
      <c r="AY76" s="28">
        <v>4310.6000802066719</v>
      </c>
      <c r="AZ76" s="28">
        <v>4316.9968004571692</v>
      </c>
      <c r="BA76" s="28">
        <v>4310.6000802066719</v>
      </c>
      <c r="BB76" s="28">
        <v>4310.6000802066719</v>
      </c>
      <c r="BC76" s="28">
        <v>4310.6000802066719</v>
      </c>
      <c r="BD76" s="28">
        <v>4322.9753915496176</v>
      </c>
      <c r="BE76" s="28">
        <v>4325.1994273400242</v>
      </c>
      <c r="BF76" s="28">
        <v>4310.6000802066719</v>
      </c>
    </row>
    <row r="77" spans="1:58">
      <c r="A77" s="34">
        <v>3086</v>
      </c>
      <c r="B77" s="29">
        <v>100548.87928831871</v>
      </c>
      <c r="C77" s="28">
        <v>100543.00187078814</v>
      </c>
      <c r="D77" s="28">
        <v>100543.00187078814</v>
      </c>
      <c r="E77" s="28">
        <v>100556.08192664894</v>
      </c>
      <c r="F77" s="28">
        <v>100543.00187078814</v>
      </c>
      <c r="G77" s="28">
        <v>100548.87928831871</v>
      </c>
      <c r="H77" s="28">
        <v>103500.42060078587</v>
      </c>
      <c r="I77" s="28">
        <v>101497.28120518701</v>
      </c>
      <c r="J77" s="28">
        <v>105135.40683126506</v>
      </c>
      <c r="K77" s="28">
        <v>100543.00187078814</v>
      </c>
      <c r="L77" s="28">
        <v>100543.00187078814</v>
      </c>
      <c r="M77" s="28">
        <v>100595.976903804</v>
      </c>
      <c r="N77" s="28">
        <v>100543.00187078814</v>
      </c>
      <c r="O77" s="28">
        <v>100704.19586597354</v>
      </c>
      <c r="P77" s="28">
        <v>100543.00187078814</v>
      </c>
      <c r="Q77" s="28">
        <v>100963.10808181939</v>
      </c>
      <c r="R77" s="28">
        <v>100543.00187078814</v>
      </c>
      <c r="S77" s="28">
        <v>101283.90549261656</v>
      </c>
      <c r="T77" s="28">
        <v>100951.02064344892</v>
      </c>
      <c r="U77" s="28">
        <v>100543.00187078814</v>
      </c>
      <c r="V77" s="28">
        <v>101243.43834740625</v>
      </c>
      <c r="W77" s="28">
        <v>100543.00187078814</v>
      </c>
      <c r="X77" s="28">
        <v>100543.00187078814</v>
      </c>
      <c r="Y77" s="28">
        <v>100543.00187078814</v>
      </c>
      <c r="Z77" s="28">
        <v>100543.00187078814</v>
      </c>
      <c r="AA77" s="28">
        <v>100543.00187078814</v>
      </c>
      <c r="AB77" s="28">
        <v>100543.00187078814</v>
      </c>
      <c r="AC77" s="28">
        <v>100543.00187078814</v>
      </c>
      <c r="AD77" s="28">
        <v>100543.00187078814</v>
      </c>
      <c r="AE77" s="28">
        <v>100543.00187078814</v>
      </c>
      <c r="AF77" s="28">
        <v>100543.00187078814</v>
      </c>
      <c r="AG77" s="28">
        <v>100543.00187078814</v>
      </c>
      <c r="AH77" s="28">
        <v>100543.00187078814</v>
      </c>
      <c r="AI77" s="28">
        <v>100753.46487944842</v>
      </c>
      <c r="AJ77" s="28">
        <v>100543.00187078814</v>
      </c>
      <c r="AK77" s="28">
        <v>100543.00187078814</v>
      </c>
      <c r="AL77" s="28">
        <v>101042.6460790039</v>
      </c>
      <c r="AM77" s="28">
        <v>101146.64622077211</v>
      </c>
      <c r="AN77" s="28">
        <v>100552.68284472091</v>
      </c>
      <c r="AO77" s="28">
        <v>100543.00187078814</v>
      </c>
      <c r="AP77" s="28">
        <v>100543.00187078814</v>
      </c>
      <c r="AQ77" s="28">
        <v>101257.27776221569</v>
      </c>
      <c r="AR77" s="28">
        <v>100553.98289379031</v>
      </c>
      <c r="AS77" s="28">
        <v>100543.00187078814</v>
      </c>
      <c r="AT77" s="28">
        <v>100543.00187078814</v>
      </c>
      <c r="AU77" s="28">
        <v>100543.00187078814</v>
      </c>
      <c r="AV77" s="28">
        <v>101431.93424258841</v>
      </c>
      <c r="AW77" s="28">
        <v>100543.00187078814</v>
      </c>
      <c r="AX77" s="28">
        <v>100543.00187078814</v>
      </c>
      <c r="AY77" s="28">
        <v>100543.00187078814</v>
      </c>
      <c r="AZ77" s="28">
        <v>100692.20278113607</v>
      </c>
      <c r="BA77" s="28">
        <v>100543.00187078814</v>
      </c>
      <c r="BB77" s="28">
        <v>100543.00187078814</v>
      </c>
      <c r="BC77" s="28">
        <v>100543.00187078814</v>
      </c>
      <c r="BD77" s="28">
        <v>100831.65099813789</v>
      </c>
      <c r="BE77" s="28">
        <v>100883.52573262376</v>
      </c>
      <c r="BF77" s="28">
        <v>100543.00187078814</v>
      </c>
    </row>
    <row r="78" spans="1:58">
      <c r="A78" s="34">
        <v>3093</v>
      </c>
      <c r="B78" s="29">
        <v>13811.007556443899</v>
      </c>
      <c r="C78" s="28">
        <v>13810.200256964268</v>
      </c>
      <c r="D78" s="28">
        <v>13810.200256964268</v>
      </c>
      <c r="E78" s="28">
        <v>13811.996883158523</v>
      </c>
      <c r="F78" s="28">
        <v>13810.200256964268</v>
      </c>
      <c r="G78" s="28">
        <v>13811.007556443899</v>
      </c>
      <c r="H78" s="28">
        <v>14216.419925613649</v>
      </c>
      <c r="I78" s="28">
        <v>13941.276398156746</v>
      </c>
      <c r="J78" s="28">
        <v>14440.995349463779</v>
      </c>
      <c r="K78" s="28">
        <v>13810.200256964268</v>
      </c>
      <c r="L78" s="28">
        <v>13810.200256964268</v>
      </c>
      <c r="M78" s="28">
        <v>13817.47670386714</v>
      </c>
      <c r="N78" s="28">
        <v>13810.200256964268</v>
      </c>
      <c r="O78" s="28">
        <v>13832.341244524907</v>
      </c>
      <c r="P78" s="28">
        <v>13810.200256964268</v>
      </c>
      <c r="Q78" s="28">
        <v>13867.904431253713</v>
      </c>
      <c r="R78" s="28">
        <v>13810.200256964268</v>
      </c>
      <c r="S78" s="28">
        <v>13911.967930478833</v>
      </c>
      <c r="T78" s="28">
        <v>13866.244147182382</v>
      </c>
      <c r="U78" s="28">
        <v>13810.200256964268</v>
      </c>
      <c r="V78" s="28">
        <v>13906.409518965515</v>
      </c>
      <c r="W78" s="28">
        <v>13810.200256964268</v>
      </c>
      <c r="X78" s="28">
        <v>13810.200256964268</v>
      </c>
      <c r="Y78" s="28">
        <v>13810.200256964268</v>
      </c>
      <c r="Z78" s="28">
        <v>13810.200256964268</v>
      </c>
      <c r="AA78" s="28">
        <v>13810.200256964268</v>
      </c>
      <c r="AB78" s="28">
        <v>13810.200256964268</v>
      </c>
      <c r="AC78" s="28">
        <v>13810.200256964268</v>
      </c>
      <c r="AD78" s="28">
        <v>13810.200256964268</v>
      </c>
      <c r="AE78" s="28">
        <v>13810.200256964268</v>
      </c>
      <c r="AF78" s="28">
        <v>13810.200256964268</v>
      </c>
      <c r="AG78" s="28">
        <v>13810.200256964268</v>
      </c>
      <c r="AH78" s="28">
        <v>13810.200256964268</v>
      </c>
      <c r="AI78" s="28">
        <v>13839.108646829303</v>
      </c>
      <c r="AJ78" s="28">
        <v>13810.200256964268</v>
      </c>
      <c r="AK78" s="28">
        <v>13810.200256964268</v>
      </c>
      <c r="AL78" s="28">
        <v>13878.829464808685</v>
      </c>
      <c r="AM78" s="28">
        <v>13893.114524512963</v>
      </c>
      <c r="AN78" s="28">
        <v>13811.52999833071</v>
      </c>
      <c r="AO78" s="28">
        <v>13810.200256964268</v>
      </c>
      <c r="AP78" s="28">
        <v>13810.200256964268</v>
      </c>
      <c r="AQ78" s="28">
        <v>13908.310447786032</v>
      </c>
      <c r="AR78" s="28">
        <v>13811.708568073591</v>
      </c>
      <c r="AS78" s="28">
        <v>13810.200256964268</v>
      </c>
      <c r="AT78" s="28">
        <v>13810.200256964268</v>
      </c>
      <c r="AU78" s="28">
        <v>13810.200256964268</v>
      </c>
      <c r="AV78" s="28">
        <v>13932.300590563187</v>
      </c>
      <c r="AW78" s="28">
        <v>13810.200256964268</v>
      </c>
      <c r="AX78" s="28">
        <v>13810.200256964268</v>
      </c>
      <c r="AY78" s="28">
        <v>13810.200256964268</v>
      </c>
      <c r="AZ78" s="28">
        <v>13830.693920492182</v>
      </c>
      <c r="BA78" s="28">
        <v>13810.200256964268</v>
      </c>
      <c r="BB78" s="28">
        <v>13810.200256964268</v>
      </c>
      <c r="BC78" s="28">
        <v>13810.200256964268</v>
      </c>
      <c r="BD78" s="28">
        <v>13849.847991550718</v>
      </c>
      <c r="BE78" s="28">
        <v>13856.973305676982</v>
      </c>
      <c r="BF78" s="28">
        <v>13810.200256964268</v>
      </c>
    </row>
    <row r="79" spans="1:58">
      <c r="A79" s="34">
        <v>3098</v>
      </c>
      <c r="B79" s="29">
        <v>408976.91367470438</v>
      </c>
      <c r="C79" s="28">
        <v>408953.00760932558</v>
      </c>
      <c r="D79" s="28">
        <v>408953.00760932558</v>
      </c>
      <c r="E79" s="28">
        <v>409006.21000118222</v>
      </c>
      <c r="F79" s="28">
        <v>408953.00760932558</v>
      </c>
      <c r="G79" s="28">
        <v>408976.91367470438</v>
      </c>
      <c r="H79" s="28">
        <v>420982.14202831808</v>
      </c>
      <c r="I79" s="28">
        <v>412834.48515266943</v>
      </c>
      <c r="J79" s="28">
        <v>427632.35660231282</v>
      </c>
      <c r="K79" s="28">
        <v>408953.00760932558</v>
      </c>
      <c r="L79" s="28">
        <v>408953.00760932558</v>
      </c>
      <c r="M79" s="28">
        <v>409168.48057787569</v>
      </c>
      <c r="N79" s="28">
        <v>408953.00760932558</v>
      </c>
      <c r="O79" s="28">
        <v>409608.65512245975</v>
      </c>
      <c r="P79" s="28">
        <v>408953.00760932558</v>
      </c>
      <c r="Q79" s="28">
        <v>410661.76600443874</v>
      </c>
      <c r="R79" s="28">
        <v>408953.00760932558</v>
      </c>
      <c r="S79" s="28">
        <v>411966.59143771342</v>
      </c>
      <c r="T79" s="28">
        <v>410612.60102841933</v>
      </c>
      <c r="U79" s="28">
        <v>408953.00760932558</v>
      </c>
      <c r="V79" s="28">
        <v>411801.99359962234</v>
      </c>
      <c r="W79" s="28">
        <v>408953.00760932558</v>
      </c>
      <c r="X79" s="28">
        <v>408953.00760932558</v>
      </c>
      <c r="Y79" s="28">
        <v>408953.00760932558</v>
      </c>
      <c r="Z79" s="28">
        <v>408953.00760932558</v>
      </c>
      <c r="AA79" s="28">
        <v>408953.00760932558</v>
      </c>
      <c r="AB79" s="28">
        <v>408953.00760932558</v>
      </c>
      <c r="AC79" s="28">
        <v>408953.00760932558</v>
      </c>
      <c r="AD79" s="28">
        <v>408953.00760932558</v>
      </c>
      <c r="AE79" s="28">
        <v>408953.00760932558</v>
      </c>
      <c r="AF79" s="28">
        <v>408953.00760932558</v>
      </c>
      <c r="AG79" s="28">
        <v>408953.00760932558</v>
      </c>
      <c r="AH79" s="28">
        <v>408953.00760932558</v>
      </c>
      <c r="AI79" s="28">
        <v>409809.05406487838</v>
      </c>
      <c r="AJ79" s="28">
        <v>408953.00760932558</v>
      </c>
      <c r="AK79" s="28">
        <v>408953.00760932558</v>
      </c>
      <c r="AL79" s="28">
        <v>410985.28233638225</v>
      </c>
      <c r="AM79" s="28">
        <v>411408.29706616484</v>
      </c>
      <c r="AN79" s="28">
        <v>408992.3844265354</v>
      </c>
      <c r="AO79" s="28">
        <v>408953.00760932558</v>
      </c>
      <c r="AP79" s="28">
        <v>408953.00760932558</v>
      </c>
      <c r="AQ79" s="28">
        <v>411858.28464131162</v>
      </c>
      <c r="AR79" s="28">
        <v>408997.67230303679</v>
      </c>
      <c r="AS79" s="28">
        <v>408953.00760932558</v>
      </c>
      <c r="AT79" s="28">
        <v>408953.00760932558</v>
      </c>
      <c r="AU79" s="28">
        <v>408953.00760932558</v>
      </c>
      <c r="AV79" s="28">
        <v>412568.69005608803</v>
      </c>
      <c r="AW79" s="28">
        <v>408953.00760932558</v>
      </c>
      <c r="AX79" s="28">
        <v>408953.00760932558</v>
      </c>
      <c r="AY79" s="28">
        <v>408953.00760932558</v>
      </c>
      <c r="AZ79" s="28">
        <v>409559.87392413139</v>
      </c>
      <c r="BA79" s="28">
        <v>408953.00760932558</v>
      </c>
      <c r="BB79" s="28">
        <v>408953.00760932558</v>
      </c>
      <c r="BC79" s="28">
        <v>408953.00760932558</v>
      </c>
      <c r="BD79" s="28">
        <v>410127.0717070456</v>
      </c>
      <c r="BE79" s="28">
        <v>410338.06927318347</v>
      </c>
      <c r="BF79" s="28">
        <v>408953.00760932558</v>
      </c>
    </row>
    <row r="80" spans="1:58">
      <c r="A80" s="34">
        <v>3126</v>
      </c>
      <c r="B80" s="29">
        <v>51413.806265139247</v>
      </c>
      <c r="C80" s="28">
        <v>51410.800956592851</v>
      </c>
      <c r="D80" s="28">
        <v>51410.800956592851</v>
      </c>
      <c r="E80" s="28">
        <v>51417.48920078537</v>
      </c>
      <c r="F80" s="28">
        <v>51410.800956592851</v>
      </c>
      <c r="G80" s="28">
        <v>51413.806265139247</v>
      </c>
      <c r="H80" s="28">
        <v>52923.022223554923</v>
      </c>
      <c r="I80" s="28">
        <v>0</v>
      </c>
      <c r="J80" s="28">
        <v>53759.042136407326</v>
      </c>
      <c r="K80" s="28">
        <v>51410.800956592851</v>
      </c>
      <c r="L80" s="28">
        <v>51410.800956592851</v>
      </c>
      <c r="M80" s="28">
        <v>51437.88875810436</v>
      </c>
      <c r="N80" s="28">
        <v>51410.800956592851</v>
      </c>
      <c r="O80" s="28">
        <v>51493.224519125077</v>
      </c>
      <c r="P80" s="28">
        <v>51410.800956592851</v>
      </c>
      <c r="Q80" s="28">
        <v>51625.61448308485</v>
      </c>
      <c r="R80" s="28">
        <v>51410.800956592851</v>
      </c>
      <c r="S80" s="28">
        <v>51789.648294757586</v>
      </c>
      <c r="T80" s="28">
        <v>51619.433795452926</v>
      </c>
      <c r="U80" s="28">
        <v>51410.800956592851</v>
      </c>
      <c r="V80" s="28">
        <v>51768.956169905745</v>
      </c>
      <c r="W80" s="28">
        <v>51410.800956592851</v>
      </c>
      <c r="X80" s="28">
        <v>51410.800956592851</v>
      </c>
      <c r="Y80" s="28">
        <v>51410.800956592851</v>
      </c>
      <c r="Z80" s="28">
        <v>51410.800956592851</v>
      </c>
      <c r="AA80" s="28">
        <v>51410.800956592851</v>
      </c>
      <c r="AB80" s="28">
        <v>51410.800956592851</v>
      </c>
      <c r="AC80" s="28">
        <v>51410.800956592851</v>
      </c>
      <c r="AD80" s="28">
        <v>51410.800956592851</v>
      </c>
      <c r="AE80" s="28">
        <v>51410.800956592851</v>
      </c>
      <c r="AF80" s="28">
        <v>51410.800956592851</v>
      </c>
      <c r="AG80" s="28">
        <v>51410.800956592851</v>
      </c>
      <c r="AH80" s="28">
        <v>51410.800956592851</v>
      </c>
      <c r="AI80" s="28">
        <v>51518.417316216415</v>
      </c>
      <c r="AJ80" s="28">
        <v>51410.800956592851</v>
      </c>
      <c r="AK80" s="28">
        <v>51410.800956592851</v>
      </c>
      <c r="AL80" s="28">
        <v>51666.284764115393</v>
      </c>
      <c r="AM80" s="28">
        <v>51719.463309498125</v>
      </c>
      <c r="AN80" s="28">
        <v>51415.751143226058</v>
      </c>
      <c r="AO80" s="28">
        <v>51410.800956592851</v>
      </c>
      <c r="AP80" s="28">
        <v>51410.800956592851</v>
      </c>
      <c r="AQ80" s="28">
        <v>51776.032698225819</v>
      </c>
      <c r="AR80" s="28">
        <v>51416.415899227941</v>
      </c>
      <c r="AS80" s="28">
        <v>51410.800956592851</v>
      </c>
      <c r="AT80" s="28">
        <v>51410.800956592851</v>
      </c>
      <c r="AU80" s="28">
        <v>51410.800956592851</v>
      </c>
      <c r="AV80" s="28">
        <v>51865.340053100314</v>
      </c>
      <c r="AW80" s="28">
        <v>51410.800956592851</v>
      </c>
      <c r="AX80" s="28">
        <v>51410.800956592851</v>
      </c>
      <c r="AY80" s="28">
        <v>51410.800956592851</v>
      </c>
      <c r="AZ80" s="28">
        <v>51487.092077423898</v>
      </c>
      <c r="BA80" s="28">
        <v>51410.800956592851</v>
      </c>
      <c r="BB80" s="28">
        <v>51410.800956592851</v>
      </c>
      <c r="BC80" s="28">
        <v>51410.800956592851</v>
      </c>
      <c r="BD80" s="28">
        <v>51558.396339228661</v>
      </c>
      <c r="BE80" s="28">
        <v>0</v>
      </c>
      <c r="BF80" s="28">
        <v>51410.800956592851</v>
      </c>
    </row>
    <row r="81" spans="1:58">
      <c r="A81" s="34">
        <v>3166</v>
      </c>
      <c r="B81" s="29">
        <v>33160.538961137463</v>
      </c>
      <c r="C81" s="28">
        <v>33158.600616976968</v>
      </c>
      <c r="D81" s="28">
        <v>33158.600616976968</v>
      </c>
      <c r="E81" s="28">
        <v>33162.91435677254</v>
      </c>
      <c r="F81" s="28">
        <v>33158.600616976968</v>
      </c>
      <c r="G81" s="28">
        <v>33160.538961137463</v>
      </c>
      <c r="H81" s="28">
        <v>34133.943154005923</v>
      </c>
      <c r="I81" s="28">
        <v>33473.317372371159</v>
      </c>
      <c r="J81" s="28">
        <v>34673.153784502007</v>
      </c>
      <c r="K81" s="28">
        <v>33158.600616976968</v>
      </c>
      <c r="L81" s="28">
        <v>33158.600616976968</v>
      </c>
      <c r="M81" s="28">
        <v>33176.071529221073</v>
      </c>
      <c r="N81" s="28">
        <v>33158.600616976968</v>
      </c>
      <c r="O81" s="28">
        <v>33211.761624792074</v>
      </c>
      <c r="P81" s="28">
        <v>33158.600616976968</v>
      </c>
      <c r="Q81" s="28">
        <v>33297.149633906047</v>
      </c>
      <c r="R81" s="28">
        <v>33158.600616976968</v>
      </c>
      <c r="S81" s="28">
        <v>33402.947084008585</v>
      </c>
      <c r="T81" s="28">
        <v>33293.163254606137</v>
      </c>
      <c r="U81" s="28">
        <v>33158.600616976968</v>
      </c>
      <c r="V81" s="28">
        <v>33389.60121327496</v>
      </c>
      <c r="W81" s="28">
        <v>33158.600616976968</v>
      </c>
      <c r="X81" s="28">
        <v>33158.600616976968</v>
      </c>
      <c r="Y81" s="28">
        <v>33158.600616976968</v>
      </c>
      <c r="Z81" s="28">
        <v>33158.600616976968</v>
      </c>
      <c r="AA81" s="28">
        <v>33158.600616976968</v>
      </c>
      <c r="AB81" s="28">
        <v>33158.600616976968</v>
      </c>
      <c r="AC81" s="28">
        <v>33158.600616976968</v>
      </c>
      <c r="AD81" s="28">
        <v>33158.600616976968</v>
      </c>
      <c r="AE81" s="28">
        <v>33158.600616976968</v>
      </c>
      <c r="AF81" s="28">
        <v>33158.600616976968</v>
      </c>
      <c r="AG81" s="28">
        <v>33158.600616976968</v>
      </c>
      <c r="AH81" s="28">
        <v>33158.600616976968</v>
      </c>
      <c r="AI81" s="28">
        <v>33228.010309535995</v>
      </c>
      <c r="AJ81" s="28">
        <v>33158.600616976968</v>
      </c>
      <c r="AK81" s="28">
        <v>33158.600616976968</v>
      </c>
      <c r="AL81" s="28">
        <v>33323.380884549479</v>
      </c>
      <c r="AM81" s="28">
        <v>33357.679633351829</v>
      </c>
      <c r="AN81" s="28">
        <v>33161.793355827482</v>
      </c>
      <c r="AO81" s="28">
        <v>33158.600616976968</v>
      </c>
      <c r="AP81" s="28">
        <v>33158.600616976968</v>
      </c>
      <c r="AQ81" s="28">
        <v>33394.165386015979</v>
      </c>
      <c r="AR81" s="28">
        <v>33162.222105785928</v>
      </c>
      <c r="AS81" s="28">
        <v>33158.600616976968</v>
      </c>
      <c r="AT81" s="28">
        <v>33158.600616976968</v>
      </c>
      <c r="AU81" s="28">
        <v>33158.600616976968</v>
      </c>
      <c r="AV81" s="28">
        <v>33451.766256987474</v>
      </c>
      <c r="AW81" s="28">
        <v>33158.600616976968</v>
      </c>
      <c r="AX81" s="28">
        <v>33158.600616976968</v>
      </c>
      <c r="AY81" s="28">
        <v>33158.600616976968</v>
      </c>
      <c r="AZ81" s="28">
        <v>33207.806362835589</v>
      </c>
      <c r="BA81" s="28">
        <v>33158.600616976968</v>
      </c>
      <c r="BB81" s="28">
        <v>33158.600616976968</v>
      </c>
      <c r="BC81" s="28">
        <v>33158.600616976968</v>
      </c>
      <c r="BD81" s="28">
        <v>33253.795717124558</v>
      </c>
      <c r="BE81" s="28">
        <v>33270.903756181709</v>
      </c>
      <c r="BF81" s="28">
        <v>33158.600616976968</v>
      </c>
    </row>
    <row r="82" spans="1:58">
      <c r="A82" s="34">
        <v>3167</v>
      </c>
      <c r="B82" s="29">
        <v>166797.95300036756</v>
      </c>
      <c r="C82" s="28">
        <v>166788.2031034024</v>
      </c>
      <c r="D82" s="28">
        <v>166788.2031034024</v>
      </c>
      <c r="E82" s="28">
        <v>166809.90127207572</v>
      </c>
      <c r="F82" s="28">
        <v>166788.2031034024</v>
      </c>
      <c r="G82" s="28">
        <v>166797.95300036756</v>
      </c>
      <c r="H82" s="28">
        <v>171694.18906585235</v>
      </c>
      <c r="I82" s="28">
        <v>168371.23257817025</v>
      </c>
      <c r="J82" s="28">
        <v>174406.42572485804</v>
      </c>
      <c r="K82" s="28">
        <v>166788.2031034024</v>
      </c>
      <c r="L82" s="28">
        <v>166788.2031034024</v>
      </c>
      <c r="M82" s="28">
        <v>166876.08202487533</v>
      </c>
      <c r="N82" s="28">
        <v>166788.2031034024</v>
      </c>
      <c r="O82" s="28">
        <v>167055.60368134198</v>
      </c>
      <c r="P82" s="28">
        <v>166788.2031034024</v>
      </c>
      <c r="Q82" s="28">
        <v>167485.10650539678</v>
      </c>
      <c r="R82" s="28">
        <v>166788.2031034024</v>
      </c>
      <c r="S82" s="28">
        <v>168017.26908967932</v>
      </c>
      <c r="T82" s="28">
        <v>167465.05496438028</v>
      </c>
      <c r="U82" s="28">
        <v>166788.2031034024</v>
      </c>
      <c r="V82" s="28">
        <v>167950.13918199041</v>
      </c>
      <c r="W82" s="28">
        <v>166788.2031034024</v>
      </c>
      <c r="X82" s="28">
        <v>166788.2031034024</v>
      </c>
      <c r="Y82" s="28">
        <v>166788.2031034024</v>
      </c>
      <c r="Z82" s="28">
        <v>166788.2031034024</v>
      </c>
      <c r="AA82" s="28">
        <v>166788.2031034024</v>
      </c>
      <c r="AB82" s="28">
        <v>166788.2031034024</v>
      </c>
      <c r="AC82" s="28">
        <v>166788.2031034024</v>
      </c>
      <c r="AD82" s="28">
        <v>166788.2031034024</v>
      </c>
      <c r="AE82" s="28">
        <v>166788.2031034024</v>
      </c>
      <c r="AF82" s="28">
        <v>166788.2031034024</v>
      </c>
      <c r="AG82" s="28">
        <v>166788.2031034024</v>
      </c>
      <c r="AH82" s="28">
        <v>166788.2031034024</v>
      </c>
      <c r="AI82" s="28">
        <v>167137.33478219685</v>
      </c>
      <c r="AJ82" s="28">
        <v>166788.2031034024</v>
      </c>
      <c r="AK82" s="28">
        <v>166788.2031034024</v>
      </c>
      <c r="AL82" s="28">
        <v>167617.05004579251</v>
      </c>
      <c r="AM82" s="28">
        <v>167789.57320946638</v>
      </c>
      <c r="AN82" s="28">
        <v>166804.26262237926</v>
      </c>
      <c r="AO82" s="28">
        <v>166788.2031034024</v>
      </c>
      <c r="AP82" s="28">
        <v>166788.2031034024</v>
      </c>
      <c r="AQ82" s="28">
        <v>167973.0970317176</v>
      </c>
      <c r="AR82" s="28">
        <v>166806.41924038547</v>
      </c>
      <c r="AS82" s="28">
        <v>166788.2031034024</v>
      </c>
      <c r="AT82" s="28">
        <v>166788.2031034024</v>
      </c>
      <c r="AU82" s="28">
        <v>166788.2031034024</v>
      </c>
      <c r="AV82" s="28">
        <v>168262.83018051664</v>
      </c>
      <c r="AW82" s="28">
        <v>166788.2031034024</v>
      </c>
      <c r="AX82" s="28">
        <v>166788.2031034024</v>
      </c>
      <c r="AY82" s="28">
        <v>166788.2031034024</v>
      </c>
      <c r="AZ82" s="28">
        <v>167035.70866097769</v>
      </c>
      <c r="BA82" s="28">
        <v>166788.2031034024</v>
      </c>
      <c r="BB82" s="28">
        <v>166788.2031034024</v>
      </c>
      <c r="BC82" s="28">
        <v>166788.2031034024</v>
      </c>
      <c r="BD82" s="28">
        <v>167267.03572608356</v>
      </c>
      <c r="BE82" s="28">
        <v>167353.08939058907</v>
      </c>
      <c r="BF82" s="28">
        <v>166788.2031034024</v>
      </c>
    </row>
    <row r="83" spans="1:58">
      <c r="A83" s="34">
        <v>3231</v>
      </c>
      <c r="B83" s="29">
        <v>22733.629279470944</v>
      </c>
      <c r="C83" s="28">
        <v>22732.300422976412</v>
      </c>
      <c r="D83" s="28">
        <v>22732.300422976412</v>
      </c>
      <c r="E83" s="28">
        <v>22735.257762163073</v>
      </c>
      <c r="F83" s="28">
        <v>22732.300422976412</v>
      </c>
      <c r="G83" s="28">
        <v>22733.629279470944</v>
      </c>
      <c r="H83" s="28">
        <v>23400.95890537625</v>
      </c>
      <c r="I83" s="28">
        <v>22948.058497763868</v>
      </c>
      <c r="J83" s="28">
        <v>23770.621611751852</v>
      </c>
      <c r="K83" s="28">
        <v>22732.300422976412</v>
      </c>
      <c r="L83" s="28">
        <v>22732.300422976412</v>
      </c>
      <c r="M83" s="28">
        <v>22744.277829091468</v>
      </c>
      <c r="N83" s="28">
        <v>22732.300422976412</v>
      </c>
      <c r="O83" s="28">
        <v>22768.745628080225</v>
      </c>
      <c r="P83" s="28">
        <v>22732.300422976412</v>
      </c>
      <c r="Q83" s="28">
        <v>22827.28446384475</v>
      </c>
      <c r="R83" s="28">
        <v>22732.300422976412</v>
      </c>
      <c r="S83" s="28">
        <v>22899.815251482523</v>
      </c>
      <c r="T83" s="28">
        <v>22824.55155080984</v>
      </c>
      <c r="U83" s="28">
        <v>22732.300422976412</v>
      </c>
      <c r="V83" s="28">
        <v>22890.665820044585</v>
      </c>
      <c r="W83" s="28">
        <v>22732.300422976412</v>
      </c>
      <c r="X83" s="28">
        <v>22732.300422976412</v>
      </c>
      <c r="Y83" s="28">
        <v>22732.300422976412</v>
      </c>
      <c r="Z83" s="28">
        <v>22732.300422976412</v>
      </c>
      <c r="AA83" s="28">
        <v>22732.300422976412</v>
      </c>
      <c r="AB83" s="28">
        <v>22732.300422976412</v>
      </c>
      <c r="AC83" s="28">
        <v>22732.300422976412</v>
      </c>
      <c r="AD83" s="28">
        <v>22732.300422976412</v>
      </c>
      <c r="AE83" s="28">
        <v>22732.300422976412</v>
      </c>
      <c r="AF83" s="28">
        <v>22732.300422976412</v>
      </c>
      <c r="AG83" s="28">
        <v>22732.300422976412</v>
      </c>
      <c r="AH83" s="28">
        <v>22732.300422976412</v>
      </c>
      <c r="AI83" s="28">
        <v>22779.88512058607</v>
      </c>
      <c r="AJ83" s="28">
        <v>22732.300422976412</v>
      </c>
      <c r="AK83" s="28">
        <v>22732.300422976412</v>
      </c>
      <c r="AL83" s="28">
        <v>22845.267631379014</v>
      </c>
      <c r="AM83" s="28">
        <v>22868.781574892906</v>
      </c>
      <c r="AN83" s="28">
        <v>22734.489245706303</v>
      </c>
      <c r="AO83" s="28">
        <v>22732.300422976412</v>
      </c>
      <c r="AP83" s="28">
        <v>22732.300422976412</v>
      </c>
      <c r="AQ83" s="28">
        <v>22893.794846722452</v>
      </c>
      <c r="AR83" s="28">
        <v>22734.783180693925</v>
      </c>
      <c r="AS83" s="28">
        <v>22732.300422976412</v>
      </c>
      <c r="AT83" s="28">
        <v>22732.300422976412</v>
      </c>
      <c r="AU83" s="28">
        <v>22732.300422976412</v>
      </c>
      <c r="AV83" s="28">
        <v>22933.2838564872</v>
      </c>
      <c r="AW83" s="28">
        <v>22732.300422976412</v>
      </c>
      <c r="AX83" s="28">
        <v>22732.300422976412</v>
      </c>
      <c r="AY83" s="28">
        <v>22732.300422976412</v>
      </c>
      <c r="AZ83" s="28">
        <v>22766.034047935904</v>
      </c>
      <c r="BA83" s="28">
        <v>22732.300422976412</v>
      </c>
      <c r="BB83" s="28">
        <v>22732.300422976412</v>
      </c>
      <c r="BC83" s="28">
        <v>22732.300422976412</v>
      </c>
      <c r="BD83" s="28">
        <v>22797.562634743044</v>
      </c>
      <c r="BE83" s="28">
        <v>22809.291268529119</v>
      </c>
      <c r="BF83" s="28">
        <v>22732.300422976412</v>
      </c>
    </row>
    <row r="84" spans="1:58">
      <c r="A84" s="34">
        <v>3254</v>
      </c>
      <c r="B84" s="29">
        <v>28790.783453043332</v>
      </c>
      <c r="C84" s="28">
        <v>28789.100535674355</v>
      </c>
      <c r="D84" s="28">
        <v>28789.100535674355</v>
      </c>
      <c r="E84" s="28">
        <v>28792.845829092916</v>
      </c>
      <c r="F84" s="28">
        <v>28789.100535674355</v>
      </c>
      <c r="G84" s="28">
        <v>28790.783453043332</v>
      </c>
      <c r="H84" s="28">
        <v>29635.91656025864</v>
      </c>
      <c r="I84" s="28">
        <v>29062.345248741825</v>
      </c>
      <c r="J84" s="28">
        <v>30104.072295495189</v>
      </c>
      <c r="K84" s="28">
        <v>28789.100535674355</v>
      </c>
      <c r="L84" s="28">
        <v>28789.100535674355</v>
      </c>
      <c r="M84" s="28">
        <v>28804.269205029723</v>
      </c>
      <c r="N84" s="28">
        <v>28789.100535674355</v>
      </c>
      <c r="O84" s="28">
        <v>28835.256210826199</v>
      </c>
      <c r="P84" s="28">
        <v>28789.100535674355</v>
      </c>
      <c r="Q84" s="28">
        <v>28909.392149411757</v>
      </c>
      <c r="R84" s="28">
        <v>28789.100535674355</v>
      </c>
      <c r="S84" s="28">
        <v>29001.248059213343</v>
      </c>
      <c r="T84" s="28">
        <v>28905.931078307938</v>
      </c>
      <c r="U84" s="28">
        <v>28789.100535674355</v>
      </c>
      <c r="V84" s="28">
        <v>28989.660850852997</v>
      </c>
      <c r="W84" s="28">
        <v>28789.100535674355</v>
      </c>
      <c r="X84" s="28">
        <v>28789.100535674355</v>
      </c>
      <c r="Y84" s="28">
        <v>28789.100535674355</v>
      </c>
      <c r="Z84" s="28">
        <v>28789.100535674355</v>
      </c>
      <c r="AA84" s="28">
        <v>28789.100535674355</v>
      </c>
      <c r="AB84" s="28">
        <v>28789.100535674355</v>
      </c>
      <c r="AC84" s="28">
        <v>28789.100535674355</v>
      </c>
      <c r="AD84" s="28">
        <v>28789.100535674355</v>
      </c>
      <c r="AE84" s="28">
        <v>28789.100535674355</v>
      </c>
      <c r="AF84" s="28">
        <v>28789.100535674355</v>
      </c>
      <c r="AG84" s="28">
        <v>28789.100535674355</v>
      </c>
      <c r="AH84" s="28">
        <v>28789.100535674355</v>
      </c>
      <c r="AI84" s="28">
        <v>28849.363712649596</v>
      </c>
      <c r="AJ84" s="28">
        <v>28789.100535674355</v>
      </c>
      <c r="AK84" s="28">
        <v>28789.100535674355</v>
      </c>
      <c r="AL84" s="28">
        <v>28932.166756840863</v>
      </c>
      <c r="AM84" s="28">
        <v>28961.945761658491</v>
      </c>
      <c r="AN84" s="28">
        <v>28791.87254890897</v>
      </c>
      <c r="AO84" s="28">
        <v>28789.100535674355</v>
      </c>
      <c r="AP84" s="28">
        <v>28789.100535674355</v>
      </c>
      <c r="AQ84" s="28">
        <v>28993.623576223144</v>
      </c>
      <c r="AR84" s="28">
        <v>28792.244800012119</v>
      </c>
      <c r="AS84" s="28">
        <v>28789.100535674355</v>
      </c>
      <c r="AT84" s="28">
        <v>28789.100535674355</v>
      </c>
      <c r="AU84" s="28">
        <v>28789.100535674355</v>
      </c>
      <c r="AV84" s="28">
        <v>29043.634048151558</v>
      </c>
      <c r="AW84" s="28">
        <v>28789.100535674355</v>
      </c>
      <c r="AX84" s="28">
        <v>28789.100535674355</v>
      </c>
      <c r="AY84" s="28">
        <v>28789.100535674355</v>
      </c>
      <c r="AZ84" s="28">
        <v>28831.822156553957</v>
      </c>
      <c r="BA84" s="28">
        <v>28789.100535674355</v>
      </c>
      <c r="BB84" s="28">
        <v>28789.100535674355</v>
      </c>
      <c r="BC84" s="28">
        <v>28789.100535674355</v>
      </c>
      <c r="BD84" s="28">
        <v>28871.751228335052</v>
      </c>
      <c r="BE84" s="28">
        <v>28886.604842396573</v>
      </c>
      <c r="BF84" s="28">
        <v>28789.100535674355</v>
      </c>
    </row>
    <row r="85" spans="1:58">
      <c r="A85" s="34">
        <v>3287</v>
      </c>
      <c r="B85" s="29">
        <v>149298.72978678872</v>
      </c>
      <c r="C85" s="28">
        <v>149290.00277781609</v>
      </c>
      <c r="D85" s="28">
        <v>149290.00277781609</v>
      </c>
      <c r="E85" s="28">
        <v>149309.42453307958</v>
      </c>
      <c r="F85" s="28">
        <v>149290.00277781609</v>
      </c>
      <c r="G85" s="28">
        <v>149298.72978678872</v>
      </c>
      <c r="H85" s="28">
        <v>153681.28851825907</v>
      </c>
      <c r="I85" s="28">
        <v>150706.9523599094</v>
      </c>
      <c r="J85" s="28">
        <v>156108.97711267381</v>
      </c>
      <c r="K85" s="28">
        <v>149290.00277781609</v>
      </c>
      <c r="L85" s="28">
        <v>149290.00277781609</v>
      </c>
      <c r="M85" s="28">
        <v>149368.66208456978</v>
      </c>
      <c r="N85" s="28">
        <v>149290.00277781609</v>
      </c>
      <c r="O85" s="28">
        <v>149529.34963976796</v>
      </c>
      <c r="P85" s="28">
        <v>149290.00277781609</v>
      </c>
      <c r="Q85" s="28">
        <v>149913.79216389821</v>
      </c>
      <c r="R85" s="28">
        <v>149290.00277781609</v>
      </c>
      <c r="S85" s="28">
        <v>150390.1241358695</v>
      </c>
      <c r="T85" s="28">
        <v>149895.84428414199</v>
      </c>
      <c r="U85" s="28">
        <v>149290.00277781609</v>
      </c>
      <c r="V85" s="28">
        <v>150330.03700788994</v>
      </c>
      <c r="W85" s="28">
        <v>149290.00277781609</v>
      </c>
      <c r="X85" s="28">
        <v>149290.00277781609</v>
      </c>
      <c r="Y85" s="28">
        <v>149290.00277781609</v>
      </c>
      <c r="Z85" s="28">
        <v>149290.00277781609</v>
      </c>
      <c r="AA85" s="28">
        <v>149290.00277781609</v>
      </c>
      <c r="AB85" s="28">
        <v>149290.00277781609</v>
      </c>
      <c r="AC85" s="28">
        <v>149290.00277781609</v>
      </c>
      <c r="AD85" s="28">
        <v>149290.00277781609</v>
      </c>
      <c r="AE85" s="28">
        <v>149290.00277781609</v>
      </c>
      <c r="AF85" s="28">
        <v>149290.00277781609</v>
      </c>
      <c r="AG85" s="28">
        <v>149290.00277781609</v>
      </c>
      <c r="AH85" s="28">
        <v>149290.00277781609</v>
      </c>
      <c r="AI85" s="28">
        <v>149602.50611034935</v>
      </c>
      <c r="AJ85" s="28">
        <v>149290.00277781609</v>
      </c>
      <c r="AK85" s="28">
        <v>149290.00277781609</v>
      </c>
      <c r="AL85" s="28">
        <v>150031.8931515321</v>
      </c>
      <c r="AM85" s="28">
        <v>150186.31644469596</v>
      </c>
      <c r="AN85" s="28">
        <v>149304.37744933396</v>
      </c>
      <c r="AO85" s="28">
        <v>149290.00277781609</v>
      </c>
      <c r="AP85" s="28">
        <v>149290.00277781609</v>
      </c>
      <c r="AQ85" s="28">
        <v>150350.58628766975</v>
      </c>
      <c r="AR85" s="28">
        <v>149306.3078107273</v>
      </c>
      <c r="AS85" s="28">
        <v>149290.00277781609</v>
      </c>
      <c r="AT85" s="28">
        <v>149290.00277781609</v>
      </c>
      <c r="AU85" s="28">
        <v>149290.00277781609</v>
      </c>
      <c r="AV85" s="28">
        <v>150609.92275022651</v>
      </c>
      <c r="AW85" s="28">
        <v>149290.00277781609</v>
      </c>
      <c r="AX85" s="28">
        <v>149290.00277781609</v>
      </c>
      <c r="AY85" s="28">
        <v>149290.00277781609</v>
      </c>
      <c r="AZ85" s="28">
        <v>149511.54185966009</v>
      </c>
      <c r="BA85" s="28">
        <v>149290.00277781609</v>
      </c>
      <c r="BB85" s="28">
        <v>149290.00277781609</v>
      </c>
      <c r="BC85" s="28">
        <v>149290.00277781609</v>
      </c>
      <c r="BD85" s="28">
        <v>149718.59977832375</v>
      </c>
      <c r="BE85" s="28">
        <v>149795.6253207424</v>
      </c>
      <c r="BF85" s="28">
        <v>149290.00277781609</v>
      </c>
    </row>
    <row r="86" spans="1:58">
      <c r="A86" s="34">
        <v>3366</v>
      </c>
      <c r="B86" s="29">
        <v>59800.496651219808</v>
      </c>
      <c r="C86" s="28">
        <v>59797.001112633581</v>
      </c>
      <c r="D86" s="28">
        <v>59797.001112633581</v>
      </c>
      <c r="E86" s="28">
        <v>59804.780352364927</v>
      </c>
      <c r="F86" s="28">
        <v>59797.001112633581</v>
      </c>
      <c r="G86" s="28">
        <v>59800.496651219808</v>
      </c>
      <c r="H86" s="28">
        <v>61555.89798061717</v>
      </c>
      <c r="I86" s="28">
        <v>60364.549737192719</v>
      </c>
      <c r="J86" s="28">
        <v>62528.290604906921</v>
      </c>
      <c r="K86" s="28">
        <v>59797.001112633581</v>
      </c>
      <c r="L86" s="28">
        <v>59797.001112633581</v>
      </c>
      <c r="M86" s="28">
        <v>59828.507513370067</v>
      </c>
      <c r="N86" s="28">
        <v>59797.001112633581</v>
      </c>
      <c r="O86" s="28">
        <v>59892.869719399845</v>
      </c>
      <c r="P86" s="28">
        <v>59797.001112633581</v>
      </c>
      <c r="Q86" s="28">
        <v>60046.85531532333</v>
      </c>
      <c r="R86" s="28">
        <v>59797.001112633581</v>
      </c>
      <c r="S86" s="28">
        <v>60237.646546671494</v>
      </c>
      <c r="T86" s="28">
        <v>60039.666425472824</v>
      </c>
      <c r="U86" s="28">
        <v>59797.001112633581</v>
      </c>
      <c r="V86" s="28">
        <v>60213.579094117449</v>
      </c>
      <c r="W86" s="28">
        <v>59797.001112633581</v>
      </c>
      <c r="X86" s="28">
        <v>59797.001112633581</v>
      </c>
      <c r="Y86" s="28">
        <v>59797.001112633581</v>
      </c>
      <c r="Z86" s="28">
        <v>59797.001112633581</v>
      </c>
      <c r="AA86" s="28">
        <v>59797.001112633581</v>
      </c>
      <c r="AB86" s="28">
        <v>59797.001112633581</v>
      </c>
      <c r="AC86" s="28">
        <v>59797.001112633581</v>
      </c>
      <c r="AD86" s="28">
        <v>59797.001112633581</v>
      </c>
      <c r="AE86" s="28">
        <v>59797.001112633581</v>
      </c>
      <c r="AF86" s="28">
        <v>59797.001112633581</v>
      </c>
      <c r="AG86" s="28">
        <v>59797.001112633581</v>
      </c>
      <c r="AH86" s="28">
        <v>59797.001112633581</v>
      </c>
      <c r="AI86" s="28">
        <v>59922.172000003746</v>
      </c>
      <c r="AJ86" s="28">
        <v>59797.001112633581</v>
      </c>
      <c r="AK86" s="28">
        <v>59797.001112633581</v>
      </c>
      <c r="AL86" s="28">
        <v>60094.159788211968</v>
      </c>
      <c r="AM86" s="28">
        <v>60156.012890638915</v>
      </c>
      <c r="AN86" s="28">
        <v>59802.758780479751</v>
      </c>
      <c r="AO86" s="28">
        <v>59797.001112633581</v>
      </c>
      <c r="AP86" s="28">
        <v>59797.001112633581</v>
      </c>
      <c r="AQ86" s="28">
        <v>60221.80995541421</v>
      </c>
      <c r="AR86" s="28">
        <v>59803.531972389712</v>
      </c>
      <c r="AS86" s="28">
        <v>59797.001112633581</v>
      </c>
      <c r="AT86" s="28">
        <v>59797.001112633581</v>
      </c>
      <c r="AU86" s="28">
        <v>59797.001112633581</v>
      </c>
      <c r="AV86" s="28">
        <v>60325.685248143171</v>
      </c>
      <c r="AW86" s="28">
        <v>59797.001112633581</v>
      </c>
      <c r="AX86" s="28">
        <v>59797.001112633581</v>
      </c>
      <c r="AY86" s="28">
        <v>59797.001112633581</v>
      </c>
      <c r="AZ86" s="28">
        <v>59885.736945422294</v>
      </c>
      <c r="BA86" s="28">
        <v>59797.001112633581</v>
      </c>
      <c r="BB86" s="28">
        <v>59797.001112633581</v>
      </c>
      <c r="BC86" s="28">
        <v>59797.001112633581</v>
      </c>
      <c r="BD86" s="28">
        <v>59968.67245592086</v>
      </c>
      <c r="BE86" s="28">
        <v>59999.524464494818</v>
      </c>
      <c r="BF86" s="28">
        <v>59797.001112633581</v>
      </c>
    </row>
    <row r="87" spans="1:58">
      <c r="A87" s="34">
        <v>3484</v>
      </c>
      <c r="B87" s="29">
        <v>103907.47567197436</v>
      </c>
      <c r="C87" s="28">
        <v>103901.40193327738</v>
      </c>
      <c r="D87" s="28">
        <v>103901.40193327738</v>
      </c>
      <c r="E87" s="28">
        <v>103914.91889732277</v>
      </c>
      <c r="F87" s="28">
        <v>103901.40193327738</v>
      </c>
      <c r="G87" s="28">
        <v>103907.47567197436</v>
      </c>
      <c r="H87" s="28">
        <v>106957.60620839335</v>
      </c>
      <c r="I87" s="28">
        <v>104887.55670123846</v>
      </c>
      <c r="J87" s="28">
        <v>108647.20526877062</v>
      </c>
      <c r="K87" s="28">
        <v>103901.40193327738</v>
      </c>
      <c r="L87" s="28">
        <v>103901.40193327738</v>
      </c>
      <c r="M87" s="28">
        <v>103956.14647138935</v>
      </c>
      <c r="N87" s="28">
        <v>103901.40193327738</v>
      </c>
      <c r="O87" s="28">
        <v>104067.98023083519</v>
      </c>
      <c r="P87" s="28">
        <v>103901.40193327738</v>
      </c>
      <c r="Q87" s="28">
        <v>104335.54079401201</v>
      </c>
      <c r="R87" s="28">
        <v>103901.40193327738</v>
      </c>
      <c r="S87" s="28">
        <v>104667.05368002299</v>
      </c>
      <c r="T87" s="28">
        <v>104323.04960348552</v>
      </c>
      <c r="U87" s="28">
        <v>103901.40193327738</v>
      </c>
      <c r="V87" s="28">
        <v>104625.23482598684</v>
      </c>
      <c r="W87" s="28">
        <v>103901.40193327738</v>
      </c>
      <c r="X87" s="28">
        <v>103901.40193327738</v>
      </c>
      <c r="Y87" s="28">
        <v>103901.40193327738</v>
      </c>
      <c r="Z87" s="28">
        <v>103901.40193327738</v>
      </c>
      <c r="AA87" s="28">
        <v>103901.40193327738</v>
      </c>
      <c r="AB87" s="28">
        <v>103901.40193327738</v>
      </c>
      <c r="AC87" s="28">
        <v>103901.40193327738</v>
      </c>
      <c r="AD87" s="28">
        <v>103901.40193327738</v>
      </c>
      <c r="AE87" s="28">
        <v>103901.40193327738</v>
      </c>
      <c r="AF87" s="28">
        <v>103901.40193327738</v>
      </c>
      <c r="AG87" s="28">
        <v>103901.40193327738</v>
      </c>
      <c r="AH87" s="28">
        <v>103901.40193327738</v>
      </c>
      <c r="AI87" s="28">
        <v>104118.89495862985</v>
      </c>
      <c r="AJ87" s="28">
        <v>103901.40193327738</v>
      </c>
      <c r="AK87" s="28">
        <v>103901.40193327738</v>
      </c>
      <c r="AL87" s="28">
        <v>104417.73556899054</v>
      </c>
      <c r="AM87" s="28">
        <v>104525.20958836448</v>
      </c>
      <c r="AN87" s="28">
        <v>103911.40627713998</v>
      </c>
      <c r="AO87" s="28">
        <v>103901.40193327738</v>
      </c>
      <c r="AP87" s="28">
        <v>103901.40193327738</v>
      </c>
      <c r="AQ87" s="28">
        <v>104639.53651356214</v>
      </c>
      <c r="AR87" s="28">
        <v>103912.74975125931</v>
      </c>
      <c r="AS87" s="28">
        <v>103901.40193327738</v>
      </c>
      <c r="AT87" s="28">
        <v>103901.40193327738</v>
      </c>
      <c r="AU87" s="28">
        <v>103901.40193327738</v>
      </c>
      <c r="AV87" s="28">
        <v>104820.02697863478</v>
      </c>
      <c r="AW87" s="28">
        <v>103901.40193327738</v>
      </c>
      <c r="AX87" s="28">
        <v>103901.40193327738</v>
      </c>
      <c r="AY87" s="28">
        <v>103901.40193327738</v>
      </c>
      <c r="AZ87" s="28">
        <v>104055.58654549727</v>
      </c>
      <c r="BA87" s="28">
        <v>103901.40193327738</v>
      </c>
      <c r="BB87" s="28">
        <v>103901.40193327738</v>
      </c>
      <c r="BC87" s="28">
        <v>103901.40193327738</v>
      </c>
      <c r="BD87" s="28">
        <v>104199.69269882463</v>
      </c>
      <c r="BE87" s="28">
        <v>104253.30018554883</v>
      </c>
      <c r="BF87" s="28">
        <v>103901.40193327738</v>
      </c>
    </row>
    <row r="88" spans="1:58">
      <c r="A88" s="34">
        <v>3513</v>
      </c>
      <c r="B88" s="29">
        <v>20108.675793340844</v>
      </c>
      <c r="C88" s="28">
        <v>20107.500374137162</v>
      </c>
      <c r="D88" s="28">
        <v>20107.500374137162</v>
      </c>
      <c r="E88" s="28">
        <v>20110.11624220576</v>
      </c>
      <c r="F88" s="28">
        <v>20107.500374137162</v>
      </c>
      <c r="G88" s="28">
        <v>20108.675793340844</v>
      </c>
      <c r="H88" s="28">
        <v>20698.951764223286</v>
      </c>
      <c r="I88" s="28">
        <v>20298.345800635529</v>
      </c>
      <c r="J88" s="28">
        <v>21025.931122600898</v>
      </c>
      <c r="K88" s="28">
        <v>20107.500374137162</v>
      </c>
      <c r="L88" s="28">
        <v>20107.500374137162</v>
      </c>
      <c r="M88" s="28">
        <v>20118.094801162079</v>
      </c>
      <c r="N88" s="28">
        <v>20107.500374137162</v>
      </c>
      <c r="O88" s="28">
        <v>20139.737409616409</v>
      </c>
      <c r="P88" s="28">
        <v>20107.500374137162</v>
      </c>
      <c r="Q88" s="28">
        <v>20191.517020132513</v>
      </c>
      <c r="R88" s="28">
        <v>20107.500374137162</v>
      </c>
      <c r="S88" s="28">
        <v>20255.672992578176</v>
      </c>
      <c r="T88" s="28">
        <v>20189.099664702157</v>
      </c>
      <c r="U88" s="28">
        <v>20107.500374137162</v>
      </c>
      <c r="V88" s="28">
        <v>20247.580006270662</v>
      </c>
      <c r="W88" s="28">
        <v>20107.500374137162</v>
      </c>
      <c r="X88" s="28">
        <v>20107.500374137162</v>
      </c>
      <c r="Y88" s="28">
        <v>20107.500374137162</v>
      </c>
      <c r="Z88" s="28">
        <v>20107.500374137162</v>
      </c>
      <c r="AA88" s="28">
        <v>20107.500374137162</v>
      </c>
      <c r="AB88" s="28">
        <v>20107.500374137162</v>
      </c>
      <c r="AC88" s="28">
        <v>20107.500374137162</v>
      </c>
      <c r="AD88" s="28">
        <v>20107.500374137162</v>
      </c>
      <c r="AE88" s="28">
        <v>20107.500374137162</v>
      </c>
      <c r="AF88" s="28">
        <v>20107.500374137162</v>
      </c>
      <c r="AG88" s="28">
        <v>20107.500374137162</v>
      </c>
      <c r="AH88" s="28">
        <v>20107.500374137162</v>
      </c>
      <c r="AI88" s="28">
        <v>20149.590673279185</v>
      </c>
      <c r="AJ88" s="28">
        <v>20107.500374137162</v>
      </c>
      <c r="AK88" s="28">
        <v>20107.500374137162</v>
      </c>
      <c r="AL88" s="28">
        <v>20207.423749376594</v>
      </c>
      <c r="AM88" s="28">
        <v>20228.222639907053</v>
      </c>
      <c r="AN88" s="28">
        <v>20109.436463008122</v>
      </c>
      <c r="AO88" s="28">
        <v>20107.500374137162</v>
      </c>
      <c r="AP88" s="28">
        <v>20107.500374137162</v>
      </c>
      <c r="AQ88" s="28">
        <v>20250.34773782115</v>
      </c>
      <c r="AR88" s="28">
        <v>20109.696458598697</v>
      </c>
      <c r="AS88" s="28">
        <v>20107.500374137162</v>
      </c>
      <c r="AT88" s="28">
        <v>20107.500374137162</v>
      </c>
      <c r="AU88" s="28">
        <v>20107.500374137162</v>
      </c>
      <c r="AV88" s="28">
        <v>20285.277123050302</v>
      </c>
      <c r="AW88" s="28">
        <v>20107.500374137162</v>
      </c>
      <c r="AX88" s="28">
        <v>20107.500374137162</v>
      </c>
      <c r="AY88" s="28">
        <v>20107.500374137162</v>
      </c>
      <c r="AZ88" s="28">
        <v>20137.338923860374</v>
      </c>
      <c r="BA88" s="28">
        <v>20107.500374137162</v>
      </c>
      <c r="BB88" s="28">
        <v>20107.500374137162</v>
      </c>
      <c r="BC88" s="28">
        <v>20107.500374137162</v>
      </c>
      <c r="BD88" s="28">
        <v>20165.227041614609</v>
      </c>
      <c r="BE88" s="28">
        <v>20175.601420971449</v>
      </c>
      <c r="BF88" s="28">
        <v>20107.500374137162</v>
      </c>
    </row>
    <row r="89" spans="1:58">
      <c r="A89" s="34">
        <v>3552</v>
      </c>
      <c r="B89" s="29">
        <v>16702.276614562896</v>
      </c>
      <c r="C89" s="28">
        <v>16701.300310758521</v>
      </c>
      <c r="D89" s="28">
        <v>16701.300310758521</v>
      </c>
      <c r="E89" s="28">
        <v>16703.473052142286</v>
      </c>
      <c r="F89" s="28">
        <v>16701.300310758521</v>
      </c>
      <c r="G89" s="28">
        <v>16702.276614562896</v>
      </c>
      <c r="H89" s="28">
        <v>17192.560144215957</v>
      </c>
      <c r="I89" s="28">
        <v>16859.81662166625</v>
      </c>
      <c r="J89" s="28">
        <v>0</v>
      </c>
      <c r="K89" s="28">
        <v>16701.300310758521</v>
      </c>
      <c r="L89" s="28">
        <v>16701.300310758521</v>
      </c>
      <c r="M89" s="28">
        <v>16710.100047377753</v>
      </c>
      <c r="N89" s="28">
        <v>16701.300310758521</v>
      </c>
      <c r="O89" s="28">
        <v>16728.076409261546</v>
      </c>
      <c r="P89" s="28">
        <v>16701.300310758521</v>
      </c>
      <c r="Q89" s="28">
        <v>16771.084580795181</v>
      </c>
      <c r="R89" s="28">
        <v>16701.300310758521</v>
      </c>
      <c r="S89" s="28">
        <v>16824.372565010362</v>
      </c>
      <c r="T89" s="28">
        <v>16769.076724112401</v>
      </c>
      <c r="U89" s="28">
        <v>16701.300310758521</v>
      </c>
      <c r="V89" s="28">
        <v>16817.65052635724</v>
      </c>
      <c r="W89" s="28">
        <v>16701.300310758521</v>
      </c>
      <c r="X89" s="28">
        <v>16701.300310758521</v>
      </c>
      <c r="Y89" s="28">
        <v>16701.300310758521</v>
      </c>
      <c r="Z89" s="28">
        <v>16701.300310758521</v>
      </c>
      <c r="AA89" s="28">
        <v>16701.300310758521</v>
      </c>
      <c r="AB89" s="28">
        <v>16701.300310758521</v>
      </c>
      <c r="AC89" s="28">
        <v>16701.300310758521</v>
      </c>
      <c r="AD89" s="28">
        <v>16701.300310758521</v>
      </c>
      <c r="AE89" s="28">
        <v>16701.300310758521</v>
      </c>
      <c r="AF89" s="28">
        <v>16701.300310758521</v>
      </c>
      <c r="AG89" s="28">
        <v>16701.300310758521</v>
      </c>
      <c r="AH89" s="28">
        <v>16701.300310758521</v>
      </c>
      <c r="AI89" s="28">
        <v>16736.260535205154</v>
      </c>
      <c r="AJ89" s="28">
        <v>16701.300310758521</v>
      </c>
      <c r="AK89" s="28">
        <v>16701.300310758521</v>
      </c>
      <c r="AL89" s="28">
        <v>16784.296718411701</v>
      </c>
      <c r="AM89" s="28">
        <v>16801.572287747342</v>
      </c>
      <c r="AN89" s="28">
        <v>16702.908427185754</v>
      </c>
      <c r="AO89" s="28">
        <v>16701.300310758521</v>
      </c>
      <c r="AP89" s="28">
        <v>16701.300310758521</v>
      </c>
      <c r="AQ89" s="28">
        <v>16819.949405628366</v>
      </c>
      <c r="AR89" s="28">
        <v>16703.124379659053</v>
      </c>
      <c r="AS89" s="28">
        <v>16701.300310758521</v>
      </c>
      <c r="AT89" s="28">
        <v>16701.300310758521</v>
      </c>
      <c r="AU89" s="28">
        <v>16701.300310758521</v>
      </c>
      <c r="AV89" s="28">
        <v>16848.961771239588</v>
      </c>
      <c r="AW89" s="28">
        <v>16701.300310758521</v>
      </c>
      <c r="AX89" s="28">
        <v>16701.300310758521</v>
      </c>
      <c r="AY89" s="28">
        <v>16701.300310758521</v>
      </c>
      <c r="AZ89" s="28">
        <v>16726.084225740109</v>
      </c>
      <c r="BA89" s="28">
        <v>16701.300310758521</v>
      </c>
      <c r="BB89" s="28">
        <v>16701.300310758521</v>
      </c>
      <c r="BC89" s="28">
        <v>16701.300310758521</v>
      </c>
      <c r="BD89" s="28">
        <v>16749.248110909761</v>
      </c>
      <c r="BE89" s="28">
        <v>16757.865075820984</v>
      </c>
      <c r="BF89" s="28">
        <v>16701.300310758521</v>
      </c>
    </row>
    <row r="90" spans="1:58">
      <c r="A90" s="34">
        <v>3623</v>
      </c>
      <c r="B90" s="29">
        <v>300204.75355517922</v>
      </c>
      <c r="C90" s="28">
        <v>300187.20558553707</v>
      </c>
      <c r="D90" s="28">
        <v>300187.20558553707</v>
      </c>
      <c r="E90" s="28">
        <v>300226.25818337774</v>
      </c>
      <c r="F90" s="28">
        <v>300187.20558553707</v>
      </c>
      <c r="G90" s="28">
        <v>300204.75355517922</v>
      </c>
      <c r="H90" s="28">
        <v>309017.05199737649</v>
      </c>
      <c r="I90" s="28">
        <v>303036.35909608536</v>
      </c>
      <c r="J90" s="28">
        <v>313898.56476868934</v>
      </c>
      <c r="K90" s="28">
        <v>300187.20558553707</v>
      </c>
      <c r="L90" s="28">
        <v>300187.20558553707</v>
      </c>
      <c r="M90" s="28">
        <v>300345.3710155614</v>
      </c>
      <c r="N90" s="28">
        <v>300187.20558553707</v>
      </c>
      <c r="O90" s="28">
        <v>300668.47602775099</v>
      </c>
      <c r="P90" s="28">
        <v>300187.20558553707</v>
      </c>
      <c r="Q90" s="28">
        <v>301441.49983965798</v>
      </c>
      <c r="R90" s="28">
        <v>300187.20558553707</v>
      </c>
      <c r="S90" s="28">
        <v>302399.2917944878</v>
      </c>
      <c r="T90" s="28">
        <v>301405.41086002137</v>
      </c>
      <c r="U90" s="28">
        <v>300187.20558553707</v>
      </c>
      <c r="V90" s="28">
        <v>302278.47066310438</v>
      </c>
      <c r="W90" s="28">
        <v>300187.20558553707</v>
      </c>
      <c r="X90" s="28">
        <v>300187.20558553707</v>
      </c>
      <c r="Y90" s="28">
        <v>300187.20558553707</v>
      </c>
      <c r="Z90" s="28">
        <v>300187.20558553707</v>
      </c>
      <c r="AA90" s="28">
        <v>300187.20558553707</v>
      </c>
      <c r="AB90" s="28">
        <v>300187.20558553707</v>
      </c>
      <c r="AC90" s="28">
        <v>300187.20558553707</v>
      </c>
      <c r="AD90" s="28">
        <v>300187.20558553707</v>
      </c>
      <c r="AE90" s="28">
        <v>300187.20558553707</v>
      </c>
      <c r="AF90" s="28">
        <v>300187.20558553707</v>
      </c>
      <c r="AG90" s="28">
        <v>300187.20558553707</v>
      </c>
      <c r="AH90" s="28">
        <v>300187.20558553707</v>
      </c>
      <c r="AI90" s="28">
        <v>300815.57654396584</v>
      </c>
      <c r="AJ90" s="28">
        <v>300187.20558553707</v>
      </c>
      <c r="AK90" s="28">
        <v>300187.20558553707</v>
      </c>
      <c r="AL90" s="28">
        <v>301678.97324574715</v>
      </c>
      <c r="AM90" s="28">
        <v>301989.48229517875</v>
      </c>
      <c r="AN90" s="28">
        <v>300216.10968088085</v>
      </c>
      <c r="AO90" s="28">
        <v>300187.20558553707</v>
      </c>
      <c r="AP90" s="28">
        <v>300187.20558553707</v>
      </c>
      <c r="AQ90" s="28">
        <v>302319.79044848267</v>
      </c>
      <c r="AR90" s="28">
        <v>300219.99118521239</v>
      </c>
      <c r="AS90" s="28">
        <v>300187.20558553707</v>
      </c>
      <c r="AT90" s="28">
        <v>300187.20558553707</v>
      </c>
      <c r="AU90" s="28">
        <v>300187.20558553707</v>
      </c>
      <c r="AV90" s="28">
        <v>302841.25529242947</v>
      </c>
      <c r="AW90" s="28">
        <v>300187.20558553707</v>
      </c>
      <c r="AX90" s="28">
        <v>300187.20558553707</v>
      </c>
      <c r="AY90" s="28">
        <v>300187.20558553707</v>
      </c>
      <c r="AZ90" s="28">
        <v>300632.66875567118</v>
      </c>
      <c r="BA90" s="28">
        <v>300187.20558553707</v>
      </c>
      <c r="BB90" s="28">
        <v>300187.20558553707</v>
      </c>
      <c r="BC90" s="28">
        <v>300187.20558553707</v>
      </c>
      <c r="BD90" s="28">
        <v>301049.01370068744</v>
      </c>
      <c r="BE90" s="28">
        <v>301203.89401354914</v>
      </c>
      <c r="BF90" s="28">
        <v>300187.20558553707</v>
      </c>
    </row>
    <row r="91" spans="1:58">
      <c r="A91" s="34">
        <v>3631</v>
      </c>
      <c r="B91" s="29">
        <v>4286.9506663341626</v>
      </c>
      <c r="C91" s="28">
        <v>4286.7000797619676</v>
      </c>
      <c r="D91" s="28">
        <v>4286.7000797619676</v>
      </c>
      <c r="E91" s="28">
        <v>4287.2577543435746</v>
      </c>
      <c r="F91" s="28">
        <v>4286.7000797619676</v>
      </c>
      <c r="G91" s="28">
        <v>4286.9506663341626</v>
      </c>
      <c r="H91" s="28">
        <v>4412.7910743601124</v>
      </c>
      <c r="I91" s="28">
        <v>4327.3862461063936</v>
      </c>
      <c r="J91" s="28">
        <v>4482.4995122841365</v>
      </c>
      <c r="K91" s="28">
        <v>4286.7000797619676</v>
      </c>
      <c r="L91" s="28">
        <v>4286.7000797619676</v>
      </c>
      <c r="M91" s="28">
        <v>4288.9586962149178</v>
      </c>
      <c r="N91" s="28">
        <v>4286.7000797619676</v>
      </c>
      <c r="O91" s="28">
        <v>4293.5726646178118</v>
      </c>
      <c r="P91" s="28">
        <v>4286.7000797619676</v>
      </c>
      <c r="Q91" s="28">
        <v>4304.6115136243707</v>
      </c>
      <c r="R91" s="28">
        <v>4286.7000797619676</v>
      </c>
      <c r="S91" s="28">
        <v>4318.2888681976801</v>
      </c>
      <c r="T91" s="28">
        <v>4304.0961597751457</v>
      </c>
      <c r="U91" s="28">
        <v>4286.7000797619676</v>
      </c>
      <c r="V91" s="28">
        <v>4316.5635316613416</v>
      </c>
      <c r="W91" s="28">
        <v>4286.7000797619676</v>
      </c>
      <c r="X91" s="28">
        <v>4286.7000797619676</v>
      </c>
      <c r="Y91" s="28">
        <v>4286.7000797619676</v>
      </c>
      <c r="Z91" s="28">
        <v>4286.7000797619676</v>
      </c>
      <c r="AA91" s="28">
        <v>4286.7000797619676</v>
      </c>
      <c r="AB91" s="28">
        <v>4286.7000797619676</v>
      </c>
      <c r="AC91" s="28">
        <v>4286.7000797619676</v>
      </c>
      <c r="AD91" s="28">
        <v>4286.7000797619676</v>
      </c>
      <c r="AE91" s="28">
        <v>4286.7000797619676</v>
      </c>
      <c r="AF91" s="28">
        <v>4286.7000797619676</v>
      </c>
      <c r="AG91" s="28">
        <v>4286.7000797619676</v>
      </c>
      <c r="AH91" s="28">
        <v>4286.7000797619676</v>
      </c>
      <c r="AI91" s="28">
        <v>4295.6732731143038</v>
      </c>
      <c r="AJ91" s="28">
        <v>4286.7000797619676</v>
      </c>
      <c r="AK91" s="28">
        <v>4286.7000797619676</v>
      </c>
      <c r="AL91" s="28">
        <v>4308.0026550517287</v>
      </c>
      <c r="AM91" s="28">
        <v>4312.4367519825719</v>
      </c>
      <c r="AN91" s="28">
        <v>4287.1128328224249</v>
      </c>
      <c r="AO91" s="28">
        <v>4286.7000797619676</v>
      </c>
      <c r="AP91" s="28">
        <v>4286.7000797619676</v>
      </c>
      <c r="AQ91" s="28">
        <v>4317.1535818832735</v>
      </c>
      <c r="AR91" s="28">
        <v>4287.1682610506041</v>
      </c>
      <c r="AS91" s="28">
        <v>4286.7000797619676</v>
      </c>
      <c r="AT91" s="28">
        <v>4286.7000797619676</v>
      </c>
      <c r="AU91" s="28">
        <v>4286.7000797619676</v>
      </c>
      <c r="AV91" s="28">
        <v>4324.6001463821822</v>
      </c>
      <c r="AW91" s="28">
        <v>4286.7000797619676</v>
      </c>
      <c r="AX91" s="28">
        <v>4286.7000797619676</v>
      </c>
      <c r="AY91" s="28">
        <v>4286.7000797619676</v>
      </c>
      <c r="AZ91" s="28">
        <v>4293.0613335776334</v>
      </c>
      <c r="BA91" s="28">
        <v>4286.7000797619676</v>
      </c>
      <c r="BB91" s="28">
        <v>4286.7000797619676</v>
      </c>
      <c r="BC91" s="28">
        <v>4286.7000797619676</v>
      </c>
      <c r="BD91" s="28">
        <v>4299.0067765405611</v>
      </c>
      <c r="BE91" s="28">
        <v>4301.2184812273181</v>
      </c>
      <c r="BF91" s="28">
        <v>4286.7000797619676</v>
      </c>
    </row>
    <row r="92" spans="1:58">
      <c r="A92" s="34">
        <v>3639</v>
      </c>
      <c r="B92" s="29">
        <v>8163.3773285322368</v>
      </c>
      <c r="C92" s="28">
        <v>8162.9001518858249</v>
      </c>
      <c r="D92" s="28">
        <v>8162.9001518858249</v>
      </c>
      <c r="E92" s="28">
        <v>8163.9620974015361</v>
      </c>
      <c r="F92" s="28">
        <v>8162.9001518858249</v>
      </c>
      <c r="G92" s="28">
        <v>8163.3773285322368</v>
      </c>
      <c r="H92" s="28">
        <v>8403.0075024830658</v>
      </c>
      <c r="I92" s="28">
        <v>8240.3763240585722</v>
      </c>
      <c r="J92" s="28">
        <v>8535.7490071206703</v>
      </c>
      <c r="K92" s="28">
        <v>8162.9001518858249</v>
      </c>
      <c r="L92" s="28">
        <v>8162.9001518858249</v>
      </c>
      <c r="M92" s="28">
        <v>8167.2010967253964</v>
      </c>
      <c r="N92" s="28">
        <v>8162.9001518858249</v>
      </c>
      <c r="O92" s="28">
        <v>8175.9871938807801</v>
      </c>
      <c r="P92" s="28">
        <v>8162.9001518858249</v>
      </c>
      <c r="Q92" s="28">
        <v>8197.0077972716499</v>
      </c>
      <c r="R92" s="28">
        <v>8162.9001518858249</v>
      </c>
      <c r="S92" s="28">
        <v>8223.052745051169</v>
      </c>
      <c r="T92" s="28">
        <v>8196.0264405320031</v>
      </c>
      <c r="U92" s="28">
        <v>8162.9001518858249</v>
      </c>
      <c r="V92" s="28">
        <v>8219.767292462353</v>
      </c>
      <c r="W92" s="28">
        <v>8162.9001518858249</v>
      </c>
      <c r="X92" s="28">
        <v>8162.9001518858249</v>
      </c>
      <c r="Y92" s="28">
        <v>8162.9001518858249</v>
      </c>
      <c r="Z92" s="28">
        <v>8162.9001518858249</v>
      </c>
      <c r="AA92" s="28">
        <v>8162.9001518858249</v>
      </c>
      <c r="AB92" s="28">
        <v>8162.9001518858249</v>
      </c>
      <c r="AC92" s="28">
        <v>8162.9001518858249</v>
      </c>
      <c r="AD92" s="28">
        <v>8162.9001518858249</v>
      </c>
      <c r="AE92" s="28">
        <v>8162.9001518858249</v>
      </c>
      <c r="AF92" s="28">
        <v>8162.9001518858249</v>
      </c>
      <c r="AG92" s="28">
        <v>8162.9001518858249</v>
      </c>
      <c r="AH92" s="28">
        <v>8162.9001518858249</v>
      </c>
      <c r="AI92" s="28">
        <v>8179.9872538560558</v>
      </c>
      <c r="AJ92" s="28">
        <v>8162.9001518858249</v>
      </c>
      <c r="AK92" s="28">
        <v>8162.9001518858249</v>
      </c>
      <c r="AL92" s="28">
        <v>8203.4653399868803</v>
      </c>
      <c r="AM92" s="28">
        <v>8211.9089189256392</v>
      </c>
      <c r="AN92" s="28">
        <v>8163.6861322336936</v>
      </c>
      <c r="AO92" s="28">
        <v>8162.9001518858249</v>
      </c>
      <c r="AP92" s="28">
        <v>8162.9001518858249</v>
      </c>
      <c r="AQ92" s="28">
        <v>8220.8908889250415</v>
      </c>
      <c r="AR92" s="28">
        <v>8163.7916808104083</v>
      </c>
      <c r="AS92" s="28">
        <v>8162.9001518858249</v>
      </c>
      <c r="AT92" s="28">
        <v>8162.9001518858249</v>
      </c>
      <c r="AU92" s="28">
        <v>8162.9001518858249</v>
      </c>
      <c r="AV92" s="28">
        <v>8235.0709251646058</v>
      </c>
      <c r="AW92" s="28">
        <v>8162.9001518858249</v>
      </c>
      <c r="AX92" s="28">
        <v>8162.9001518858249</v>
      </c>
      <c r="AY92" s="28">
        <v>8162.9001518858249</v>
      </c>
      <c r="AZ92" s="28">
        <v>8175.0134975297697</v>
      </c>
      <c r="BA92" s="28">
        <v>8162.9001518858249</v>
      </c>
      <c r="BB92" s="28">
        <v>8162.9001518858249</v>
      </c>
      <c r="BC92" s="28">
        <v>8162.9001518858249</v>
      </c>
      <c r="BD92" s="28">
        <v>8186.3350400594745</v>
      </c>
      <c r="BE92" s="28">
        <v>8190.5466536987606</v>
      </c>
      <c r="BF92" s="28">
        <v>8162.9001518858249</v>
      </c>
    </row>
    <row r="93" spans="1:58">
      <c r="A93" s="34">
        <v>3660</v>
      </c>
      <c r="B93" s="29">
        <v>43603.949607647468</v>
      </c>
      <c r="C93" s="28">
        <v>43601.400811284548</v>
      </c>
      <c r="D93" s="28">
        <v>43601.400811284548</v>
      </c>
      <c r="E93" s="28">
        <v>43607.073098242457</v>
      </c>
      <c r="F93" s="28">
        <v>43601.400811284548</v>
      </c>
      <c r="G93" s="28">
        <v>43603.949607647468</v>
      </c>
      <c r="H93" s="28">
        <v>44883.912741643922</v>
      </c>
      <c r="I93" s="28">
        <v>44015.232853006586</v>
      </c>
      <c r="J93" s="28">
        <v>45592.939612033857</v>
      </c>
      <c r="K93" s="28">
        <v>43601.400811284548</v>
      </c>
      <c r="L93" s="28">
        <v>43601.400811284548</v>
      </c>
      <c r="M93" s="28">
        <v>43624.373923331499</v>
      </c>
      <c r="N93" s="28">
        <v>43601.400811284548</v>
      </c>
      <c r="O93" s="28">
        <v>43671.304075178363</v>
      </c>
      <c r="P93" s="28">
        <v>43601.400811284548</v>
      </c>
      <c r="Q93" s="28">
        <v>43783.583747437806</v>
      </c>
      <c r="R93" s="28">
        <v>43601.400811284548</v>
      </c>
      <c r="S93" s="28">
        <v>43922.700505711698</v>
      </c>
      <c r="T93" s="28">
        <v>43778.341918216815</v>
      </c>
      <c r="U93" s="28">
        <v>43601.400811284548</v>
      </c>
      <c r="V93" s="28">
        <v>43905.15155466416</v>
      </c>
      <c r="W93" s="28">
        <v>43601.400811284548</v>
      </c>
      <c r="X93" s="28">
        <v>43601.400811284548</v>
      </c>
      <c r="Y93" s="28">
        <v>43601.400811284548</v>
      </c>
      <c r="Z93" s="28">
        <v>43601.400811284548</v>
      </c>
      <c r="AA93" s="28">
        <v>43601.400811284548</v>
      </c>
      <c r="AB93" s="28">
        <v>43601.400811284548</v>
      </c>
      <c r="AC93" s="28">
        <v>43601.400811284548</v>
      </c>
      <c r="AD93" s="28">
        <v>43601.400811284548</v>
      </c>
      <c r="AE93" s="28">
        <v>43601.400811284548</v>
      </c>
      <c r="AF93" s="28">
        <v>43601.400811284548</v>
      </c>
      <c r="AG93" s="28">
        <v>43601.400811284548</v>
      </c>
      <c r="AH93" s="28">
        <v>43601.400811284548</v>
      </c>
      <c r="AI93" s="28">
        <v>43692.670037643416</v>
      </c>
      <c r="AJ93" s="28">
        <v>43601.400811284548</v>
      </c>
      <c r="AK93" s="28">
        <v>43601.400811284548</v>
      </c>
      <c r="AL93" s="28">
        <v>43818.076134082738</v>
      </c>
      <c r="AM93" s="28">
        <v>43863.176755521243</v>
      </c>
      <c r="AN93" s="28">
        <v>43605.599054989543</v>
      </c>
      <c r="AO93" s="28">
        <v>43601.400811284548</v>
      </c>
      <c r="AP93" s="28">
        <v>43601.400811284548</v>
      </c>
      <c r="AQ93" s="28">
        <v>43911.15314463932</v>
      </c>
      <c r="AR93" s="28">
        <v>43606.162833268441</v>
      </c>
      <c r="AS93" s="28">
        <v>43601.400811284548</v>
      </c>
      <c r="AT93" s="28">
        <v>43601.400811284548</v>
      </c>
      <c r="AU93" s="28">
        <v>43601.400811284548</v>
      </c>
      <c r="AV93" s="28">
        <v>43986.894539498469</v>
      </c>
      <c r="AW93" s="28">
        <v>43601.400811284548</v>
      </c>
      <c r="AX93" s="28">
        <v>43601.400811284548</v>
      </c>
      <c r="AY93" s="28">
        <v>43601.400811284548</v>
      </c>
      <c r="AZ93" s="28">
        <v>43666.10316323788</v>
      </c>
      <c r="BA93" s="28">
        <v>43601.400811284548</v>
      </c>
      <c r="BB93" s="28">
        <v>43601.400811284548</v>
      </c>
      <c r="BC93" s="28">
        <v>43601.400811284548</v>
      </c>
      <c r="BD93" s="28">
        <v>0</v>
      </c>
      <c r="BE93" s="28">
        <v>43749.072127133877</v>
      </c>
      <c r="BF93" s="28">
        <v>43601.400811284548</v>
      </c>
    </row>
    <row r="94" spans="1:58">
      <c r="A94" s="34">
        <v>3668</v>
      </c>
      <c r="B94" s="29">
        <v>407039.00036114798</v>
      </c>
      <c r="C94" s="28">
        <v>407015.20757326926</v>
      </c>
      <c r="D94" s="28">
        <v>407015.20757326926</v>
      </c>
      <c r="E94" s="28">
        <v>407068.15786868712</v>
      </c>
      <c r="F94" s="28">
        <v>407015.20757326926</v>
      </c>
      <c r="G94" s="28">
        <v>407039.00036114798</v>
      </c>
      <c r="H94" s="28">
        <v>418987.34263860225</v>
      </c>
      <c r="I94" s="28">
        <v>410878.29296107573</v>
      </c>
      <c r="J94" s="28">
        <v>425606.04555770883</v>
      </c>
      <c r="K94" s="28">
        <v>407015.20757326926</v>
      </c>
      <c r="L94" s="28">
        <v>407015.20757326926</v>
      </c>
      <c r="M94" s="28">
        <v>407229.65953569283</v>
      </c>
      <c r="N94" s="28">
        <v>407015.20757326926</v>
      </c>
      <c r="O94" s="28">
        <v>407667.74833880423</v>
      </c>
      <c r="P94" s="28">
        <v>407015.20757326926</v>
      </c>
      <c r="Q94" s="28">
        <v>408715.86911613279</v>
      </c>
      <c r="R94" s="28">
        <v>407015.20757326926</v>
      </c>
      <c r="S94" s="28">
        <v>410014.511709999</v>
      </c>
      <c r="T94" s="28">
        <v>408666.93710549211</v>
      </c>
      <c r="U94" s="28">
        <v>407015.20757326926</v>
      </c>
      <c r="V94" s="28">
        <v>409850.69380918838</v>
      </c>
      <c r="W94" s="28">
        <v>407015.20757326926</v>
      </c>
      <c r="X94" s="28">
        <v>407015.20757326926</v>
      </c>
      <c r="Y94" s="28">
        <v>407015.20757326926</v>
      </c>
      <c r="Z94" s="28">
        <v>407015.20757326926</v>
      </c>
      <c r="AA94" s="28">
        <v>407015.20757326926</v>
      </c>
      <c r="AB94" s="28">
        <v>407015.20757326926</v>
      </c>
      <c r="AC94" s="28">
        <v>407015.20757326926</v>
      </c>
      <c r="AD94" s="28">
        <v>407015.20757326926</v>
      </c>
      <c r="AE94" s="28">
        <v>407015.20757326926</v>
      </c>
      <c r="AF94" s="28">
        <v>407015.20757326926</v>
      </c>
      <c r="AG94" s="28">
        <v>407015.20757326926</v>
      </c>
      <c r="AH94" s="28">
        <v>407015.20757326926</v>
      </c>
      <c r="AI94" s="28">
        <v>407867.19770249224</v>
      </c>
      <c r="AJ94" s="28">
        <v>407015.20757326926</v>
      </c>
      <c r="AK94" s="28">
        <v>407015.20757326926</v>
      </c>
      <c r="AL94" s="28">
        <v>409037.85248475766</v>
      </c>
      <c r="AM94" s="28">
        <v>409458.86278385168</v>
      </c>
      <c r="AN94" s="28">
        <v>407054.39780572144</v>
      </c>
      <c r="AO94" s="28">
        <v>407015.20757326926</v>
      </c>
      <c r="AP94" s="28">
        <v>407015.20757326926</v>
      </c>
      <c r="AQ94" s="28">
        <v>409906.71811905131</v>
      </c>
      <c r="AR94" s="28">
        <v>407059.66062592767</v>
      </c>
      <c r="AS94" s="28">
        <v>407015.20757326926</v>
      </c>
      <c r="AT94" s="28">
        <v>407015.20757326926</v>
      </c>
      <c r="AU94" s="28">
        <v>407015.20757326926</v>
      </c>
      <c r="AV94" s="28">
        <v>410613.75731909706</v>
      </c>
      <c r="AW94" s="28">
        <v>407015.20757326926</v>
      </c>
      <c r="AX94" s="28">
        <v>407015.20757326926</v>
      </c>
      <c r="AY94" s="28">
        <v>407015.20757326926</v>
      </c>
      <c r="AZ94" s="28">
        <v>407619.19828734628</v>
      </c>
      <c r="BA94" s="28">
        <v>407015.20757326926</v>
      </c>
      <c r="BB94" s="28">
        <v>407015.20757326926</v>
      </c>
      <c r="BC94" s="28">
        <v>407015.20757326926</v>
      </c>
      <c r="BD94" s="28">
        <v>408183.70843656239</v>
      </c>
      <c r="BE94" s="28">
        <v>408393.70620300778</v>
      </c>
      <c r="BF94" s="28">
        <v>407015.20757326926</v>
      </c>
    </row>
    <row r="95" spans="1:58">
      <c r="A95" s="34">
        <v>3730</v>
      </c>
      <c r="B95" s="29">
        <v>44411.996855739948</v>
      </c>
      <c r="C95" s="28">
        <v>44409.400826318888</v>
      </c>
      <c r="D95" s="28">
        <v>44409.400826318888</v>
      </c>
      <c r="E95" s="28">
        <v>44415.178229347883</v>
      </c>
      <c r="F95" s="28">
        <v>44409.400826318888</v>
      </c>
      <c r="G95" s="28">
        <v>44411.996855739948</v>
      </c>
      <c r="H95" s="28">
        <v>45715.679645808668</v>
      </c>
      <c r="I95" s="28">
        <v>44830.901802747409</v>
      </c>
      <c r="J95" s="28">
        <v>46437.845858313194</v>
      </c>
      <c r="K95" s="28">
        <v>44409.400826318888</v>
      </c>
      <c r="L95" s="28">
        <v>44409.400826318888</v>
      </c>
      <c r="M95" s="28">
        <v>44432.799664937324</v>
      </c>
      <c r="N95" s="28">
        <v>44409.400826318888</v>
      </c>
      <c r="O95" s="28">
        <v>44480.599503599115</v>
      </c>
      <c r="P95" s="28">
        <v>44409.400826318888</v>
      </c>
      <c r="Q95" s="28">
        <v>44594.95988829407</v>
      </c>
      <c r="R95" s="28">
        <v>44409.400826318888</v>
      </c>
      <c r="S95" s="28">
        <v>44736.654690866657</v>
      </c>
      <c r="T95" s="28">
        <v>44589.620920036017</v>
      </c>
      <c r="U95" s="28">
        <v>44409.400826318888</v>
      </c>
      <c r="V95" s="28">
        <v>44718.780531168792</v>
      </c>
      <c r="W95" s="28">
        <v>44409.400826318888</v>
      </c>
      <c r="X95" s="28">
        <v>44409.400826318888</v>
      </c>
      <c r="Y95" s="28">
        <v>44409.400826318888</v>
      </c>
      <c r="Z95" s="28">
        <v>44409.400826318888</v>
      </c>
      <c r="AA95" s="28">
        <v>44409.400826318888</v>
      </c>
      <c r="AB95" s="28">
        <v>44409.400826318888</v>
      </c>
      <c r="AC95" s="28">
        <v>44409.400826318888</v>
      </c>
      <c r="AD95" s="28">
        <v>44409.400826318888</v>
      </c>
      <c r="AE95" s="28">
        <v>44409.400826318888</v>
      </c>
      <c r="AF95" s="28">
        <v>44409.400826318888</v>
      </c>
      <c r="AG95" s="28">
        <v>44409.400826318888</v>
      </c>
      <c r="AH95" s="28">
        <v>44409.400826318888</v>
      </c>
      <c r="AI95" s="28">
        <v>44502.361409719</v>
      </c>
      <c r="AJ95" s="28">
        <v>44409.400826318888</v>
      </c>
      <c r="AK95" s="28">
        <v>44409.400826318888</v>
      </c>
      <c r="AL95" s="28">
        <v>44630.091471120977</v>
      </c>
      <c r="AM95" s="28">
        <v>44676.027875404128</v>
      </c>
      <c r="AN95" s="28">
        <v>44413.676869840259</v>
      </c>
      <c r="AO95" s="28">
        <v>44409.400826318888</v>
      </c>
      <c r="AP95" s="28">
        <v>44409.400826318888</v>
      </c>
      <c r="AQ95" s="28">
        <v>44724.893339698858</v>
      </c>
      <c r="AR95" s="28">
        <v>44414.251095784806</v>
      </c>
      <c r="AS95" s="28">
        <v>44409.400826318888</v>
      </c>
      <c r="AT95" s="28">
        <v>44409.400826318888</v>
      </c>
      <c r="AU95" s="28">
        <v>44409.400826318888</v>
      </c>
      <c r="AV95" s="28">
        <v>44802.038337356222</v>
      </c>
      <c r="AW95" s="28">
        <v>44409.400826318888</v>
      </c>
      <c r="AX95" s="28">
        <v>44409.400826318888</v>
      </c>
      <c r="AY95" s="28">
        <v>44409.400826318888</v>
      </c>
      <c r="AZ95" s="28">
        <v>44475.302210880771</v>
      </c>
      <c r="BA95" s="28">
        <v>44409.400826318888</v>
      </c>
      <c r="BB95" s="28">
        <v>44409.400826318888</v>
      </c>
      <c r="BC95" s="28">
        <v>44409.400826318888</v>
      </c>
      <c r="BD95" s="28">
        <v>44536.895873772468</v>
      </c>
      <c r="BE95" s="28">
        <v>44559.808715379317</v>
      </c>
      <c r="BF95" s="28">
        <v>44409.400826318888</v>
      </c>
    </row>
    <row r="96" spans="1:58">
      <c r="A96" s="34">
        <v>3761</v>
      </c>
      <c r="B96" s="29">
        <v>163837.57990160107</v>
      </c>
      <c r="C96" s="28">
        <v>163828.00304832243</v>
      </c>
      <c r="D96" s="28">
        <v>163828.00304832243</v>
      </c>
      <c r="E96" s="28">
        <v>163849.31611230064</v>
      </c>
      <c r="F96" s="28">
        <v>163828.00304832243</v>
      </c>
      <c r="G96" s="28">
        <v>163837.57990160107</v>
      </c>
      <c r="H96" s="28">
        <v>168646.9163063122</v>
      </c>
      <c r="I96" s="28">
        <v>165382.93650759754</v>
      </c>
      <c r="J96" s="28">
        <v>171311.01548941739</v>
      </c>
      <c r="K96" s="28">
        <v>163828.00304832243</v>
      </c>
      <c r="L96" s="28">
        <v>163828.00304832243</v>
      </c>
      <c r="M96" s="28">
        <v>163914.32227202691</v>
      </c>
      <c r="N96" s="28">
        <v>163828.00304832243</v>
      </c>
      <c r="O96" s="28">
        <v>164090.65773182333</v>
      </c>
      <c r="P96" s="28">
        <v>163828.00304832243</v>
      </c>
      <c r="Q96" s="28">
        <v>164512.53762895783</v>
      </c>
      <c r="R96" s="28">
        <v>163828.00304832243</v>
      </c>
      <c r="S96" s="28">
        <v>165035.25525441242</v>
      </c>
      <c r="T96" s="28">
        <v>164492.84196786399</v>
      </c>
      <c r="U96" s="28">
        <v>163828.00304832243</v>
      </c>
      <c r="V96" s="28">
        <v>164969.31678564267</v>
      </c>
      <c r="W96" s="28">
        <v>163828.00304832243</v>
      </c>
      <c r="X96" s="28">
        <v>163828.00304832243</v>
      </c>
      <c r="Y96" s="28">
        <v>163828.00304832243</v>
      </c>
      <c r="Z96" s="28">
        <v>163828.00304832243</v>
      </c>
      <c r="AA96" s="28">
        <v>163828.00304832243</v>
      </c>
      <c r="AB96" s="28">
        <v>163828.00304832243</v>
      </c>
      <c r="AC96" s="28">
        <v>163828.00304832243</v>
      </c>
      <c r="AD96" s="28">
        <v>163828.00304832243</v>
      </c>
      <c r="AE96" s="28">
        <v>163828.00304832243</v>
      </c>
      <c r="AF96" s="28">
        <v>163828.00304832243</v>
      </c>
      <c r="AG96" s="28">
        <v>163828.00304832243</v>
      </c>
      <c r="AH96" s="28">
        <v>163828.00304832243</v>
      </c>
      <c r="AI96" s="28">
        <v>164170.93824801603</v>
      </c>
      <c r="AJ96" s="28">
        <v>163828.00304832243</v>
      </c>
      <c r="AK96" s="28">
        <v>163828.00304832243</v>
      </c>
      <c r="AL96" s="28">
        <v>164642.13940136111</v>
      </c>
      <c r="AM96" s="28">
        <v>164811.60057942028</v>
      </c>
      <c r="AN96" s="28">
        <v>163843.77753881362</v>
      </c>
      <c r="AO96" s="28">
        <v>163828.00304832243</v>
      </c>
      <c r="AP96" s="28">
        <v>163828.00304832243</v>
      </c>
      <c r="AQ96" s="28">
        <v>164991.86717353045</v>
      </c>
      <c r="AR96" s="28">
        <v>163845.8958806071</v>
      </c>
      <c r="AS96" s="28">
        <v>163828.00304832243</v>
      </c>
      <c r="AT96" s="28">
        <v>163828.00304832243</v>
      </c>
      <c r="AU96" s="28">
        <v>163828.00304832243</v>
      </c>
      <c r="AV96" s="28">
        <v>165276.45806366208</v>
      </c>
      <c r="AW96" s="28">
        <v>163828.00304832243</v>
      </c>
      <c r="AX96" s="28">
        <v>163828.00304832243</v>
      </c>
      <c r="AY96" s="28">
        <v>163828.00304832243</v>
      </c>
      <c r="AZ96" s="28">
        <v>164071.11581341279</v>
      </c>
      <c r="BA96" s="28">
        <v>163828.00304832243</v>
      </c>
      <c r="BB96" s="28">
        <v>163828.00304832243</v>
      </c>
      <c r="BC96" s="28">
        <v>163828.00304832243</v>
      </c>
      <c r="BD96" s="28">
        <v>164298.33722609168</v>
      </c>
      <c r="BE96" s="28">
        <v>164382.86358796025</v>
      </c>
      <c r="BF96" s="28">
        <v>163828.00304832243</v>
      </c>
    </row>
    <row r="97" spans="1:58">
      <c r="A97" s="34">
        <v>3811</v>
      </c>
      <c r="B97" s="29">
        <v>43000.414317766525</v>
      </c>
      <c r="C97" s="28">
        <v>42997.900800055322</v>
      </c>
      <c r="D97" s="28">
        <v>42997.900800055322</v>
      </c>
      <c r="E97" s="28">
        <v>43003.494575195284</v>
      </c>
      <c r="F97" s="28">
        <v>42997.900800055322</v>
      </c>
      <c r="G97" s="28">
        <v>43000.414317766525</v>
      </c>
      <c r="H97" s="28">
        <v>44262.661099733756</v>
      </c>
      <c r="I97" s="28">
        <v>43406.004868887052</v>
      </c>
      <c r="J97" s="28">
        <v>44961.874117442807</v>
      </c>
      <c r="K97" s="28">
        <v>42997.900800055322</v>
      </c>
      <c r="L97" s="28">
        <v>42997.900800055322</v>
      </c>
      <c r="M97" s="28">
        <v>43020.555934396965</v>
      </c>
      <c r="N97" s="28">
        <v>42997.900800055322</v>
      </c>
      <c r="O97" s="28">
        <v>43066.836511995301</v>
      </c>
      <c r="P97" s="28">
        <v>42997.900800055322</v>
      </c>
      <c r="Q97" s="28">
        <v>43177.562087776001</v>
      </c>
      <c r="R97" s="28">
        <v>42997.900800055322</v>
      </c>
      <c r="S97" s="28">
        <v>43314.753289448076</v>
      </c>
      <c r="T97" s="28">
        <v>43172.392812278849</v>
      </c>
      <c r="U97" s="28">
        <v>42997.900800055322</v>
      </c>
      <c r="V97" s="28">
        <v>43297.447238673398</v>
      </c>
      <c r="W97" s="28">
        <v>42997.900800055322</v>
      </c>
      <c r="X97" s="28">
        <v>42997.900800055322</v>
      </c>
      <c r="Y97" s="28">
        <v>42997.900800055322</v>
      </c>
      <c r="Z97" s="28">
        <v>42997.900800055322</v>
      </c>
      <c r="AA97" s="28">
        <v>42997.900800055322</v>
      </c>
      <c r="AB97" s="28">
        <v>42997.900800055322</v>
      </c>
      <c r="AC97" s="28">
        <v>42997.900800055322</v>
      </c>
      <c r="AD97" s="28">
        <v>42997.900800055322</v>
      </c>
      <c r="AE97" s="28">
        <v>42997.900800055322</v>
      </c>
      <c r="AF97" s="28">
        <v>42997.900800055322</v>
      </c>
      <c r="AG97" s="28">
        <v>42997.900800055322</v>
      </c>
      <c r="AH97" s="28">
        <v>42997.900800055322</v>
      </c>
      <c r="AI97" s="28">
        <v>43087.906741792423</v>
      </c>
      <c r="AJ97" s="28">
        <v>42997.900800055322</v>
      </c>
      <c r="AK97" s="28">
        <v>42997.900800055322</v>
      </c>
      <c r="AL97" s="28">
        <v>43211.577054995396</v>
      </c>
      <c r="AM97" s="28">
        <v>43256.053425262195</v>
      </c>
      <c r="AN97" s="28">
        <v>43002.040934615296</v>
      </c>
      <c r="AO97" s="28">
        <v>42997.900800055322</v>
      </c>
      <c r="AP97" s="28">
        <v>42997.900800055322</v>
      </c>
      <c r="AQ97" s="28">
        <v>43303.365758849191</v>
      </c>
      <c r="AR97" s="28">
        <v>43002.596909470645</v>
      </c>
      <c r="AS97" s="28">
        <v>42997.900800055322</v>
      </c>
      <c r="AT97" s="28">
        <v>42997.900800055322</v>
      </c>
      <c r="AU97" s="28">
        <v>42997.900800055322</v>
      </c>
      <c r="AV97" s="28">
        <v>43378.05879444012</v>
      </c>
      <c r="AW97" s="28">
        <v>42997.900800055322</v>
      </c>
      <c r="AX97" s="28">
        <v>42997.900800055322</v>
      </c>
      <c r="AY97" s="28">
        <v>42997.900800055322</v>
      </c>
      <c r="AZ97" s="28">
        <v>43061.70758743037</v>
      </c>
      <c r="BA97" s="28">
        <v>42997.900800055322</v>
      </c>
      <c r="BB97" s="28">
        <v>42997.900800055322</v>
      </c>
      <c r="BC97" s="28">
        <v>42997.900800055322</v>
      </c>
      <c r="BD97" s="28">
        <v>43121.343568948942</v>
      </c>
      <c r="BE97" s="28">
        <v>43143.528153116415</v>
      </c>
      <c r="BF97" s="28">
        <v>42997.900800055322</v>
      </c>
    </row>
    <row r="98" spans="1:58">
      <c r="A98" s="34">
        <v>3821</v>
      </c>
      <c r="B98" s="29">
        <v>44108.179090924968</v>
      </c>
      <c r="C98" s="28">
        <v>44105.600820666121</v>
      </c>
      <c r="D98" s="28">
        <v>44105.600820666121</v>
      </c>
      <c r="E98" s="28">
        <v>44111.33870109314</v>
      </c>
      <c r="F98" s="28">
        <v>44105.600820666121</v>
      </c>
      <c r="G98" s="28">
        <v>44108.179090924968</v>
      </c>
      <c r="H98" s="28">
        <v>45402.943525158604</v>
      </c>
      <c r="I98" s="28">
        <v>44524.218353575052</v>
      </c>
      <c r="J98" s="28">
        <v>46120.169475120536</v>
      </c>
      <c r="K98" s="28">
        <v>44105.600820666121</v>
      </c>
      <c r="L98" s="28">
        <v>44105.600820666121</v>
      </c>
      <c r="M98" s="28">
        <v>44128.839590308795</v>
      </c>
      <c r="N98" s="28">
        <v>44105.600820666121</v>
      </c>
      <c r="O98" s="28">
        <v>44176.312435338928</v>
      </c>
      <c r="P98" s="28">
        <v>44105.600820666121</v>
      </c>
      <c r="Q98" s="28">
        <v>44289.890492759252</v>
      </c>
      <c r="R98" s="28">
        <v>44105.600820666121</v>
      </c>
      <c r="S98" s="28">
        <v>44430.615976200723</v>
      </c>
      <c r="T98" s="28">
        <v>44284.588047817357</v>
      </c>
      <c r="U98" s="28">
        <v>44105.600820666121</v>
      </c>
      <c r="V98" s="28">
        <v>44412.864091735486</v>
      </c>
      <c r="W98" s="28">
        <v>44105.600820666121</v>
      </c>
      <c r="X98" s="28">
        <v>44105.600820666121</v>
      </c>
      <c r="Y98" s="28">
        <v>44105.600820666121</v>
      </c>
      <c r="Z98" s="28">
        <v>44105.600820666121</v>
      </c>
      <c r="AA98" s="28">
        <v>44105.600820666121</v>
      </c>
      <c r="AB98" s="28">
        <v>44105.600820666121</v>
      </c>
      <c r="AC98" s="28">
        <v>44105.600820666121</v>
      </c>
      <c r="AD98" s="28">
        <v>44105.600820666121</v>
      </c>
      <c r="AE98" s="28">
        <v>44105.600820666121</v>
      </c>
      <c r="AF98" s="28">
        <v>44105.600820666121</v>
      </c>
      <c r="AG98" s="28">
        <v>44105.600820666121</v>
      </c>
      <c r="AH98" s="28">
        <v>44105.600820666121</v>
      </c>
      <c r="AI98" s="28">
        <v>44197.925470564835</v>
      </c>
      <c r="AJ98" s="28">
        <v>44105.600820666121</v>
      </c>
      <c r="AK98" s="28">
        <v>44105.600820666121</v>
      </c>
      <c r="AL98" s="28">
        <v>44324.781744150408</v>
      </c>
      <c r="AM98" s="28">
        <v>44370.403902359045</v>
      </c>
      <c r="AN98" s="28">
        <v>44109.847612226833</v>
      </c>
      <c r="AO98" s="28">
        <v>44105.600820666121</v>
      </c>
      <c r="AP98" s="28">
        <v>44105.600820666121</v>
      </c>
      <c r="AQ98" s="28">
        <v>44418.935083190081</v>
      </c>
      <c r="AR98" s="28">
        <v>44110.417909952535</v>
      </c>
      <c r="AS98" s="28">
        <v>44105.600820666121</v>
      </c>
      <c r="AT98" s="28">
        <v>44105.600820666121</v>
      </c>
      <c r="AU98" s="28">
        <v>44105.600820666121</v>
      </c>
      <c r="AV98" s="28">
        <v>44495.55234009237</v>
      </c>
      <c r="AW98" s="28">
        <v>44105.600820666121</v>
      </c>
      <c r="AX98" s="28">
        <v>44105.600820666121</v>
      </c>
      <c r="AY98" s="28">
        <v>44105.600820666121</v>
      </c>
      <c r="AZ98" s="28">
        <v>44171.051380838799</v>
      </c>
      <c r="BA98" s="28">
        <v>44105.600820666121</v>
      </c>
      <c r="BB98" s="28">
        <v>44105.600820666121</v>
      </c>
      <c r="BC98" s="28">
        <v>44105.600820666121</v>
      </c>
      <c r="BD98" s="28">
        <v>44232.223688008817</v>
      </c>
      <c r="BE98" s="28">
        <v>44254.979785293959</v>
      </c>
      <c r="BF98" s="28">
        <v>44105.600820666121</v>
      </c>
    </row>
    <row r="99" spans="1:58">
      <c r="A99" s="34">
        <v>3946</v>
      </c>
      <c r="B99" s="29">
        <v>33927.983835130246</v>
      </c>
      <c r="C99" s="28">
        <v>33926.000631255869</v>
      </c>
      <c r="D99" s="28">
        <v>33926.000631255869</v>
      </c>
      <c r="E99" s="28">
        <v>33930.414205300141</v>
      </c>
      <c r="F99" s="28">
        <v>33926.000631255869</v>
      </c>
      <c r="G99" s="28">
        <v>33927.983835130246</v>
      </c>
      <c r="H99" s="28">
        <v>34923.915830065358</v>
      </c>
      <c r="I99" s="28">
        <v>34248.000976370058</v>
      </c>
      <c r="J99" s="28">
        <v>35475.605583257893</v>
      </c>
      <c r="K99" s="28">
        <v>33926.000631255869</v>
      </c>
      <c r="L99" s="28">
        <v>33926.000631255869</v>
      </c>
      <c r="M99" s="28">
        <v>33943.875878365019</v>
      </c>
      <c r="N99" s="28">
        <v>33926.000631255869</v>
      </c>
      <c r="O99" s="28">
        <v>33980.391961141184</v>
      </c>
      <c r="P99" s="28">
        <v>33926.000631255869</v>
      </c>
      <c r="Q99" s="28">
        <v>34067.756132041068</v>
      </c>
      <c r="R99" s="28">
        <v>33926.000631255869</v>
      </c>
      <c r="S99" s="28">
        <v>34176.002086097586</v>
      </c>
      <c r="T99" s="28">
        <v>34063.677494700256</v>
      </c>
      <c r="U99" s="28">
        <v>33926.000631255869</v>
      </c>
      <c r="V99" s="28">
        <v>34162.347347643343</v>
      </c>
      <c r="W99" s="28">
        <v>33926.000631255869</v>
      </c>
      <c r="X99" s="28">
        <v>33926.000631255869</v>
      </c>
      <c r="Y99" s="28">
        <v>33926.000631255869</v>
      </c>
      <c r="Z99" s="28">
        <v>33926.000631255869</v>
      </c>
      <c r="AA99" s="28">
        <v>33926.000631255869</v>
      </c>
      <c r="AB99" s="28">
        <v>33926.000631255869</v>
      </c>
      <c r="AC99" s="28">
        <v>33926.000631255869</v>
      </c>
      <c r="AD99" s="28">
        <v>33926.000631255869</v>
      </c>
      <c r="AE99" s="28">
        <v>33926.000631255869</v>
      </c>
      <c r="AF99" s="28">
        <v>33926.000631255869</v>
      </c>
      <c r="AG99" s="28">
        <v>33926.000631255869</v>
      </c>
      <c r="AH99" s="28">
        <v>33926.000631255869</v>
      </c>
      <c r="AI99" s="28">
        <v>33997.016694351347</v>
      </c>
      <c r="AJ99" s="28">
        <v>33926.000631255869</v>
      </c>
      <c r="AK99" s="28">
        <v>33926.000631255869</v>
      </c>
      <c r="AL99" s="28">
        <v>34094.594460840497</v>
      </c>
      <c r="AM99" s="28">
        <v>34129.686996468321</v>
      </c>
      <c r="AN99" s="28">
        <v>33929.267260674555</v>
      </c>
      <c r="AO99" s="28">
        <v>33926.000631255869</v>
      </c>
      <c r="AP99" s="28">
        <v>33926.000631255869</v>
      </c>
      <c r="AQ99" s="28">
        <v>34167.017150482177</v>
      </c>
      <c r="AR99" s="28">
        <v>33929.705933329322</v>
      </c>
      <c r="AS99" s="28">
        <v>33926.000631255869</v>
      </c>
      <c r="AT99" s="28">
        <v>33926.000631255869</v>
      </c>
      <c r="AU99" s="28">
        <v>33926.000631255869</v>
      </c>
      <c r="AV99" s="28">
        <v>34225.951096685545</v>
      </c>
      <c r="AW99" s="28">
        <v>33926.000631255869</v>
      </c>
      <c r="AX99" s="28">
        <v>33926.000631255869</v>
      </c>
      <c r="AY99" s="28">
        <v>33926.000631255869</v>
      </c>
      <c r="AZ99" s="28">
        <v>33976.345161302357</v>
      </c>
      <c r="BA99" s="28">
        <v>33926.000631255869</v>
      </c>
      <c r="BB99" s="28">
        <v>33926.000631255869</v>
      </c>
      <c r="BC99" s="28">
        <v>33926.000631255869</v>
      </c>
      <c r="BD99" s="28">
        <v>34023.398861808644</v>
      </c>
      <c r="BE99" s="28">
        <v>34040.902837641544</v>
      </c>
      <c r="BF99" s="28">
        <v>33926.000631255869</v>
      </c>
    </row>
    <row r="100" spans="1:58">
      <c r="A100" s="34">
        <v>3987</v>
      </c>
      <c r="B100" s="29">
        <v>45746.274873567876</v>
      </c>
      <c r="C100" s="28">
        <v>45743.600851144132</v>
      </c>
      <c r="D100" s="28">
        <v>45743.600851144132</v>
      </c>
      <c r="E100" s="28">
        <v>45749.551825784576</v>
      </c>
      <c r="F100" s="28">
        <v>45743.600851144132</v>
      </c>
      <c r="G100" s="28">
        <v>45746.274873567876</v>
      </c>
      <c r="H100" s="28">
        <v>47089.124452165823</v>
      </c>
      <c r="I100" s="28">
        <v>46177.765061094178</v>
      </c>
      <c r="J100" s="28">
        <v>47832.986840721445</v>
      </c>
      <c r="K100" s="28">
        <v>45743.600851144132</v>
      </c>
      <c r="L100" s="28">
        <v>45743.600851144132</v>
      </c>
      <c r="M100" s="28">
        <v>45767.702665494842</v>
      </c>
      <c r="N100" s="28">
        <v>45743.600851144132</v>
      </c>
      <c r="O100" s="28">
        <v>45816.93856374632</v>
      </c>
      <c r="P100" s="28">
        <v>45743.600851144132</v>
      </c>
      <c r="Q100" s="28">
        <v>45934.734699099019</v>
      </c>
      <c r="R100" s="28">
        <v>45743.600851144132</v>
      </c>
      <c r="S100" s="28">
        <v>46080.686465413353</v>
      </c>
      <c r="T100" s="28">
        <v>45929.235331208234</v>
      </c>
      <c r="U100" s="28">
        <v>45743.600851144132</v>
      </c>
      <c r="V100" s="28">
        <v>46062.275308956487</v>
      </c>
      <c r="W100" s="28">
        <v>45743.600851144132</v>
      </c>
      <c r="X100" s="28">
        <v>45743.600851144132</v>
      </c>
      <c r="Y100" s="28">
        <v>45743.600851144132</v>
      </c>
      <c r="Z100" s="28">
        <v>45743.600851144132</v>
      </c>
      <c r="AA100" s="28">
        <v>45743.600851144132</v>
      </c>
      <c r="AB100" s="28">
        <v>45743.600851144132</v>
      </c>
      <c r="AC100" s="28">
        <v>45743.600851144132</v>
      </c>
      <c r="AD100" s="28">
        <v>45743.600851144132</v>
      </c>
      <c r="AE100" s="28">
        <v>45743.600851144132</v>
      </c>
      <c r="AF100" s="28">
        <v>45743.600851144132</v>
      </c>
      <c r="AG100" s="28">
        <v>45743.600851144132</v>
      </c>
      <c r="AH100" s="28">
        <v>45743.600851144132</v>
      </c>
      <c r="AI100" s="28">
        <v>45839.354266925955</v>
      </c>
      <c r="AJ100" s="28">
        <v>45743.600851144132</v>
      </c>
      <c r="AK100" s="28">
        <v>45743.600851144132</v>
      </c>
      <c r="AL100" s="28">
        <v>45970.921746710585</v>
      </c>
      <c r="AM100" s="28">
        <v>46018.238227072099</v>
      </c>
      <c r="AN100" s="28">
        <v>45748.005360649426</v>
      </c>
      <c r="AO100" s="28">
        <v>45743.600851144132</v>
      </c>
      <c r="AP100" s="28">
        <v>45743.600851144132</v>
      </c>
      <c r="AQ100" s="28">
        <v>46068.571765748879</v>
      </c>
      <c r="AR100" s="28">
        <v>45748.596838172583</v>
      </c>
      <c r="AS100" s="28">
        <v>45743.600851144132</v>
      </c>
      <c r="AT100" s="28">
        <v>45743.600851144132</v>
      </c>
      <c r="AU100" s="28">
        <v>45743.600851144132</v>
      </c>
      <c r="AV100" s="28">
        <v>46148.034445155477</v>
      </c>
      <c r="AW100" s="28">
        <v>45743.600851144132</v>
      </c>
      <c r="AX100" s="28">
        <v>45743.600851144132</v>
      </c>
      <c r="AY100" s="28">
        <v>45743.600851144132</v>
      </c>
      <c r="AZ100" s="28">
        <v>45811.482123461363</v>
      </c>
      <c r="BA100" s="28">
        <v>45743.600851144132</v>
      </c>
      <c r="BB100" s="28">
        <v>45743.600851144132</v>
      </c>
      <c r="BC100" s="28">
        <v>45743.600851144132</v>
      </c>
      <c r="BD100" s="28">
        <v>45874.926256411884</v>
      </c>
      <c r="BE100" s="28">
        <v>45898.527472850903</v>
      </c>
      <c r="BF100" s="28">
        <v>45743.600851144132</v>
      </c>
    </row>
    <row r="101" spans="1:58">
      <c r="A101" s="34">
        <v>4024</v>
      </c>
      <c r="B101" s="29">
        <v>10322.003547601054</v>
      </c>
      <c r="C101" s="28">
        <v>10321.400192048704</v>
      </c>
      <c r="D101" s="28">
        <v>10321.400192048704</v>
      </c>
      <c r="E101" s="28">
        <v>10322.742945781551</v>
      </c>
      <c r="F101" s="28">
        <v>10321.400192048704</v>
      </c>
      <c r="G101" s="28">
        <v>10322.003547601054</v>
      </c>
      <c r="H101" s="28">
        <v>10624.998669116212</v>
      </c>
      <c r="I101" s="28">
        <v>10419.36323991941</v>
      </c>
      <c r="J101" s="28">
        <v>10792.840755380477</v>
      </c>
      <c r="K101" s="28">
        <v>10321.400192048704</v>
      </c>
      <c r="L101" s="28">
        <v>10321.400192048704</v>
      </c>
      <c r="M101" s="28">
        <v>10326.838427487966</v>
      </c>
      <c r="N101" s="28">
        <v>10321.400192048704</v>
      </c>
      <c r="O101" s="28">
        <v>10337.947815472577</v>
      </c>
      <c r="P101" s="28">
        <v>10321.400192048704</v>
      </c>
      <c r="Q101" s="28">
        <v>10364.526856724891</v>
      </c>
      <c r="R101" s="28">
        <v>10321.400192048704</v>
      </c>
      <c r="S101" s="28">
        <v>10397.458820121667</v>
      </c>
      <c r="T101" s="28">
        <v>10363.286001703686</v>
      </c>
      <c r="U101" s="28">
        <v>10321.400192048704</v>
      </c>
      <c r="V101" s="28">
        <v>10393.304601602487</v>
      </c>
      <c r="W101" s="28">
        <v>10321.400192048704</v>
      </c>
      <c r="X101" s="28">
        <v>10321.400192048704</v>
      </c>
      <c r="Y101" s="28">
        <v>10321.400192048704</v>
      </c>
      <c r="Z101" s="28">
        <v>10321.400192048704</v>
      </c>
      <c r="AA101" s="28">
        <v>10321.400192048704</v>
      </c>
      <c r="AB101" s="28">
        <v>10321.400192048704</v>
      </c>
      <c r="AC101" s="28">
        <v>10321.400192048704</v>
      </c>
      <c r="AD101" s="28">
        <v>10321.400192048704</v>
      </c>
      <c r="AE101" s="28">
        <v>10321.400192048704</v>
      </c>
      <c r="AF101" s="28">
        <v>10321.400192048704</v>
      </c>
      <c r="AG101" s="28">
        <v>10321.400192048704</v>
      </c>
      <c r="AH101" s="28">
        <v>10321.400192048704</v>
      </c>
      <c r="AI101" s="28">
        <v>10343.005603639627</v>
      </c>
      <c r="AJ101" s="28">
        <v>10321.400192048704</v>
      </c>
      <c r="AK101" s="28">
        <v>10321.400192048704</v>
      </c>
      <c r="AL101" s="28">
        <v>10372.691955082213</v>
      </c>
      <c r="AM101" s="28">
        <v>10383.36825341473</v>
      </c>
      <c r="AN101" s="28">
        <v>10322.394007673358</v>
      </c>
      <c r="AO101" s="28">
        <v>10321.400192048704</v>
      </c>
      <c r="AP101" s="28">
        <v>10321.400192048704</v>
      </c>
      <c r="AQ101" s="28">
        <v>10394.725308524045</v>
      </c>
      <c r="AR101" s="28">
        <v>10322.527466257894</v>
      </c>
      <c r="AS101" s="28">
        <v>10321.400192048704</v>
      </c>
      <c r="AT101" s="28">
        <v>10321.400192048704</v>
      </c>
      <c r="AU101" s="28">
        <v>10321.400192048704</v>
      </c>
      <c r="AV101" s="28">
        <v>10412.654944565531</v>
      </c>
      <c r="AW101" s="28">
        <v>10321.400192048704</v>
      </c>
      <c r="AX101" s="28">
        <v>10321.400192048704</v>
      </c>
      <c r="AY101" s="28">
        <v>10321.400192048704</v>
      </c>
      <c r="AZ101" s="28">
        <v>10336.716646461891</v>
      </c>
      <c r="BA101" s="28">
        <v>10321.400192048704</v>
      </c>
      <c r="BB101" s="28">
        <v>10321.400192048704</v>
      </c>
      <c r="BC101" s="28">
        <v>10321.400192048704</v>
      </c>
      <c r="BD101" s="28">
        <v>10351.031922781103</v>
      </c>
      <c r="BE101" s="28">
        <v>10356.357205342023</v>
      </c>
      <c r="BF101" s="28">
        <v>10321.400192048704</v>
      </c>
    </row>
    <row r="102" spans="1:58">
      <c r="A102" s="34">
        <v>4104</v>
      </c>
      <c r="B102" s="29">
        <v>98187.441210446486</v>
      </c>
      <c r="C102" s="28">
        <v>98181.701826851815</v>
      </c>
      <c r="D102" s="28">
        <v>98181.701826851815</v>
      </c>
      <c r="E102" s="28">
        <v>98194.474691402385</v>
      </c>
      <c r="F102" s="28">
        <v>98181.701826851815</v>
      </c>
      <c r="G102" s="28">
        <v>98187.441210446486</v>
      </c>
      <c r="H102" s="28">
        <v>101069.66417652326</v>
      </c>
      <c r="I102" s="28">
        <v>99113.56945887144</v>
      </c>
      <c r="J102" s="28">
        <v>102666.25198059753</v>
      </c>
      <c r="K102" s="28">
        <v>98181.701826851815</v>
      </c>
      <c r="L102" s="28">
        <v>98181.701826851815</v>
      </c>
      <c r="M102" s="28">
        <v>98233.432716113632</v>
      </c>
      <c r="N102" s="28">
        <v>98181.701826851815</v>
      </c>
      <c r="O102" s="28">
        <v>98339.110104674168</v>
      </c>
      <c r="P102" s="28">
        <v>98181.701826851815</v>
      </c>
      <c r="Q102" s="28">
        <v>98591.941644438368</v>
      </c>
      <c r="R102" s="28">
        <v>98181.701826851815</v>
      </c>
      <c r="S102" s="28">
        <v>98905.204976024514</v>
      </c>
      <c r="T102" s="28">
        <v>98580.138085285987</v>
      </c>
      <c r="U102" s="28">
        <v>98181.701826851815</v>
      </c>
      <c r="V102" s="28">
        <v>98865.6882208959</v>
      </c>
      <c r="W102" s="28">
        <v>98181.701826851815</v>
      </c>
      <c r="X102" s="28">
        <v>98181.701826851815</v>
      </c>
      <c r="Y102" s="28">
        <v>98181.701826851815</v>
      </c>
      <c r="Z102" s="28">
        <v>98181.701826851815</v>
      </c>
      <c r="AA102" s="28">
        <v>98181.701826851815</v>
      </c>
      <c r="AB102" s="28">
        <v>98181.701826851815</v>
      </c>
      <c r="AC102" s="28">
        <v>98181.701826851815</v>
      </c>
      <c r="AD102" s="28">
        <v>98181.701826851815</v>
      </c>
      <c r="AE102" s="28">
        <v>98181.701826851815</v>
      </c>
      <c r="AF102" s="28">
        <v>98181.701826851815</v>
      </c>
      <c r="AG102" s="28">
        <v>98181.701826851815</v>
      </c>
      <c r="AH102" s="28">
        <v>98181.701826851815</v>
      </c>
      <c r="AI102" s="28">
        <v>98387.222012020153</v>
      </c>
      <c r="AJ102" s="28">
        <v>98181.701826851815</v>
      </c>
      <c r="AK102" s="28">
        <v>98181.701826851815</v>
      </c>
      <c r="AL102" s="28">
        <v>98669.61165406779</v>
      </c>
      <c r="AM102" s="28">
        <v>98771.169303223302</v>
      </c>
      <c r="AN102" s="28">
        <v>98191.155438524162</v>
      </c>
      <c r="AO102" s="28">
        <v>98181.701826851815</v>
      </c>
      <c r="AP102" s="28">
        <v>98181.701826851815</v>
      </c>
      <c r="AQ102" s="28">
        <v>98879.202610490363</v>
      </c>
      <c r="AR102" s="28">
        <v>98192.424955325114</v>
      </c>
      <c r="AS102" s="28">
        <v>98181.701826851815</v>
      </c>
      <c r="AT102" s="28">
        <v>98181.701826851815</v>
      </c>
      <c r="AU102" s="28">
        <v>98181.701826851815</v>
      </c>
      <c r="AV102" s="28">
        <v>99049.757200655877</v>
      </c>
      <c r="AW102" s="28">
        <v>98181.701826851815</v>
      </c>
      <c r="AX102" s="28">
        <v>98181.701826851815</v>
      </c>
      <c r="AY102" s="28">
        <v>98181.701826851815</v>
      </c>
      <c r="AZ102" s="28">
        <v>98327.398683117368</v>
      </c>
      <c r="BA102" s="28">
        <v>98181.701826851815</v>
      </c>
      <c r="BB102" s="28">
        <v>98181.701826851815</v>
      </c>
      <c r="BC102" s="28">
        <v>98181.701826851815</v>
      </c>
      <c r="BD102" s="28">
        <v>98463.571892661595</v>
      </c>
      <c r="BE102" s="28">
        <v>98514.228324425843</v>
      </c>
      <c r="BF102" s="28">
        <v>98181.701826851815</v>
      </c>
    </row>
    <row r="103" spans="1:58">
      <c r="A103" s="34">
        <v>4225</v>
      </c>
      <c r="B103" s="29">
        <v>26107.926581189775</v>
      </c>
      <c r="C103" s="28">
        <v>26106.400485757771</v>
      </c>
      <c r="D103" s="28">
        <v>26106.400485757771</v>
      </c>
      <c r="E103" s="28">
        <v>26109.796775607134</v>
      </c>
      <c r="F103" s="28">
        <v>26106.400485757771</v>
      </c>
      <c r="G103" s="28">
        <v>26107.926581189775</v>
      </c>
      <c r="H103" s="28">
        <v>26874.306320403772</v>
      </c>
      <c r="I103" s="28">
        <v>26354.183006823889</v>
      </c>
      <c r="J103" s="28">
        <v>27298.837163201202</v>
      </c>
      <c r="K103" s="28">
        <v>26106.400485757771</v>
      </c>
      <c r="L103" s="28">
        <v>26106.400485757771</v>
      </c>
      <c r="M103" s="28">
        <v>26120.155669131302</v>
      </c>
      <c r="N103" s="28">
        <v>26106.400485757771</v>
      </c>
      <c r="O103" s="28">
        <v>26148.255164013921</v>
      </c>
      <c r="P103" s="28">
        <v>26106.400485757771</v>
      </c>
      <c r="Q103" s="28">
        <v>26215.482776794106</v>
      </c>
      <c r="R103" s="28">
        <v>26106.400485757771</v>
      </c>
      <c r="S103" s="28">
        <v>26298.779132833166</v>
      </c>
      <c r="T103" s="28">
        <v>0</v>
      </c>
      <c r="U103" s="28">
        <v>26106.400485757771</v>
      </c>
      <c r="V103" s="28">
        <v>26288.271673539944</v>
      </c>
      <c r="W103" s="28">
        <v>26106.400485757771</v>
      </c>
      <c r="X103" s="28">
        <v>26106.400485757771</v>
      </c>
      <c r="Y103" s="28">
        <v>26106.400485757771</v>
      </c>
      <c r="Z103" s="28">
        <v>26106.400485757771</v>
      </c>
      <c r="AA103" s="28">
        <v>26106.400485757771</v>
      </c>
      <c r="AB103" s="28">
        <v>26106.400485757771</v>
      </c>
      <c r="AC103" s="28">
        <v>26106.400485757771</v>
      </c>
      <c r="AD103" s="28">
        <v>26106.400485757771</v>
      </c>
      <c r="AE103" s="28">
        <v>26106.400485757771</v>
      </c>
      <c r="AF103" s="28">
        <v>26106.400485757771</v>
      </c>
      <c r="AG103" s="28">
        <v>26106.400485757771</v>
      </c>
      <c r="AH103" s="28">
        <v>26106.400485757771</v>
      </c>
      <c r="AI103" s="28">
        <v>26161.048064299179</v>
      </c>
      <c r="AJ103" s="28">
        <v>26106.400485757771</v>
      </c>
      <c r="AK103" s="28">
        <v>26106.400485757771</v>
      </c>
      <c r="AL103" s="28">
        <v>26236.135142147214</v>
      </c>
      <c r="AM103" s="28">
        <v>26263.139203106777</v>
      </c>
      <c r="AN103" s="28">
        <v>26108.914190121857</v>
      </c>
      <c r="AO103" s="28">
        <v>26106.400485757771</v>
      </c>
      <c r="AP103" s="28">
        <v>26106.400485757771</v>
      </c>
      <c r="AQ103" s="28">
        <v>26291.865134037256</v>
      </c>
      <c r="AR103" s="28">
        <v>26109.25175316479</v>
      </c>
      <c r="AS103" s="28">
        <v>26106.400485757771</v>
      </c>
      <c r="AT103" s="28">
        <v>26106.400485757771</v>
      </c>
      <c r="AU103" s="28">
        <v>26106.400485757771</v>
      </c>
      <c r="AV103" s="28">
        <v>26337.215401477082</v>
      </c>
      <c r="AW103" s="28">
        <v>26106.400485757771</v>
      </c>
      <c r="AX103" s="28">
        <v>26106.400485757771</v>
      </c>
      <c r="AY103" s="28">
        <v>26106.400485757771</v>
      </c>
      <c r="AZ103" s="28">
        <v>26145.141110623823</v>
      </c>
      <c r="BA103" s="28">
        <v>26106.400485757771</v>
      </c>
      <c r="BB103" s="28">
        <v>26106.400485757771</v>
      </c>
      <c r="BC103" s="28">
        <v>26106.400485757771</v>
      </c>
      <c r="BD103" s="28">
        <v>26181.34940888761</v>
      </c>
      <c r="BE103" s="28">
        <v>26194.818895260429</v>
      </c>
      <c r="BF103" s="28">
        <v>26106.400485757771</v>
      </c>
    </row>
    <row r="104" spans="1:58">
      <c r="A104" s="34">
        <v>4271</v>
      </c>
      <c r="B104" s="29">
        <v>47344.868346433992</v>
      </c>
      <c r="C104" s="28">
        <v>47342.100880887177</v>
      </c>
      <c r="D104" s="28">
        <v>47342.100880887177</v>
      </c>
      <c r="E104" s="28">
        <v>47348.259811022217</v>
      </c>
      <c r="F104" s="28">
        <v>47342.100880887177</v>
      </c>
      <c r="G104" s="28">
        <v>47344.868346433992</v>
      </c>
      <c r="H104" s="28">
        <v>48734.643507001623</v>
      </c>
      <c r="I104" s="28">
        <v>47791.436863273266</v>
      </c>
      <c r="J104" s="28">
        <v>49504.500002451023</v>
      </c>
      <c r="K104" s="28">
        <v>47342.100880887177</v>
      </c>
      <c r="L104" s="28">
        <v>47342.100880887177</v>
      </c>
      <c r="M104" s="28">
        <v>47367.044927817733</v>
      </c>
      <c r="N104" s="28">
        <v>47342.100880887177</v>
      </c>
      <c r="O104" s="28">
        <v>47418.001363660376</v>
      </c>
      <c r="P104" s="28">
        <v>47342.100880887177</v>
      </c>
      <c r="Q104" s="28">
        <v>47539.913858948923</v>
      </c>
      <c r="R104" s="28">
        <v>47342.100880887177</v>
      </c>
      <c r="S104" s="28">
        <v>47690.965877505172</v>
      </c>
      <c r="T104" s="28">
        <v>47534.222316861669</v>
      </c>
      <c r="U104" s="28">
        <v>47342.100880887177</v>
      </c>
      <c r="V104" s="28">
        <v>47671.911347251829</v>
      </c>
      <c r="W104" s="28">
        <v>47342.100880887177</v>
      </c>
      <c r="X104" s="28">
        <v>47342.100880887177</v>
      </c>
      <c r="Y104" s="28">
        <v>47342.100880887177</v>
      </c>
      <c r="Z104" s="28">
        <v>47342.100880887177</v>
      </c>
      <c r="AA104" s="28">
        <v>47342.100880887177</v>
      </c>
      <c r="AB104" s="28">
        <v>47342.100880887177</v>
      </c>
      <c r="AC104" s="28">
        <v>47342.100880887177</v>
      </c>
      <c r="AD104" s="28">
        <v>47342.100880887177</v>
      </c>
      <c r="AE104" s="28">
        <v>47342.100880887177</v>
      </c>
      <c r="AF104" s="28">
        <v>47342.100880887177</v>
      </c>
      <c r="AG104" s="28">
        <v>47342.100880887177</v>
      </c>
      <c r="AH104" s="28">
        <v>47342.100880887177</v>
      </c>
      <c r="AI104" s="28">
        <v>47441.200378637346</v>
      </c>
      <c r="AJ104" s="28">
        <v>47342.100880887177</v>
      </c>
      <c r="AK104" s="28">
        <v>47342.100880887177</v>
      </c>
      <c r="AL104" s="28">
        <v>47577.365454947736</v>
      </c>
      <c r="AM104" s="28">
        <v>47626.335399266129</v>
      </c>
      <c r="AN104" s="28">
        <v>47346.659305004439</v>
      </c>
      <c r="AO104" s="28">
        <v>47342.100880887177</v>
      </c>
      <c r="AP104" s="28">
        <v>47342.100880887177</v>
      </c>
      <c r="AQ104" s="28">
        <v>47678.427832336325</v>
      </c>
      <c r="AR104" s="28">
        <v>47347.271451579029</v>
      </c>
      <c r="AS104" s="28">
        <v>47342.100880887177</v>
      </c>
      <c r="AT104" s="28">
        <v>47342.100880887177</v>
      </c>
      <c r="AU104" s="28">
        <v>47342.100880887177</v>
      </c>
      <c r="AV104" s="28">
        <v>47760.667317526277</v>
      </c>
      <c r="AW104" s="28">
        <v>47342.100880887177</v>
      </c>
      <c r="AX104" s="28">
        <v>47342.100880887177</v>
      </c>
      <c r="AY104" s="28">
        <v>47342.100880887177</v>
      </c>
      <c r="AZ104" s="28">
        <v>47412.354249274656</v>
      </c>
      <c r="BA104" s="28">
        <v>47342.100880887177</v>
      </c>
      <c r="BB104" s="28">
        <v>47342.100880887177</v>
      </c>
      <c r="BC104" s="28">
        <v>47342.100880887177</v>
      </c>
      <c r="BD104" s="28">
        <v>47478.015423440156</v>
      </c>
      <c r="BE104" s="28">
        <v>47502.441379175551</v>
      </c>
      <c r="BF104" s="28">
        <v>47342.100880887177</v>
      </c>
    </row>
    <row r="105" spans="1:58">
      <c r="A105" s="34">
        <v>4280</v>
      </c>
      <c r="B105" s="29">
        <v>75319.704089429506</v>
      </c>
      <c r="C105" s="28">
        <v>75315.301401380217</v>
      </c>
      <c r="D105" s="28">
        <v>75315.301401380217</v>
      </c>
      <c r="E105" s="28">
        <v>75325.099481118959</v>
      </c>
      <c r="F105" s="28">
        <v>75315.301401380217</v>
      </c>
      <c r="G105" s="28">
        <v>75319.704089429506</v>
      </c>
      <c r="H105" s="28">
        <v>77530.660788661247</v>
      </c>
      <c r="I105" s="28">
        <v>76030.138181206275</v>
      </c>
      <c r="J105" s="28">
        <v>78755.405210892641</v>
      </c>
      <c r="K105" s="28">
        <v>75315.301401380217</v>
      </c>
      <c r="L105" s="28">
        <v>75315.301401380217</v>
      </c>
      <c r="M105" s="28">
        <v>75354.984228669025</v>
      </c>
      <c r="N105" s="28">
        <v>75315.301401380217</v>
      </c>
      <c r="O105" s="28">
        <v>75436.049480367175</v>
      </c>
      <c r="P105" s="28">
        <v>75315.301401380217</v>
      </c>
      <c r="Q105" s="28">
        <v>75629.996858206461</v>
      </c>
      <c r="R105" s="28">
        <v>75315.301401380217</v>
      </c>
      <c r="S105" s="28">
        <v>75870.301536139406</v>
      </c>
      <c r="T105" s="28">
        <v>75620.942333802945</v>
      </c>
      <c r="U105" s="28">
        <v>75315.301401380217</v>
      </c>
      <c r="V105" s="28">
        <v>75839.988185815091</v>
      </c>
      <c r="W105" s="28">
        <v>75315.301401380217</v>
      </c>
      <c r="X105" s="28">
        <v>75315.301401380217</v>
      </c>
      <c r="Y105" s="28">
        <v>75315.301401380217</v>
      </c>
      <c r="Z105" s="28">
        <v>75315.301401380217</v>
      </c>
      <c r="AA105" s="28">
        <v>75315.301401380217</v>
      </c>
      <c r="AB105" s="28">
        <v>75315.301401380217</v>
      </c>
      <c r="AC105" s="28">
        <v>75315.301401380217</v>
      </c>
      <c r="AD105" s="28">
        <v>75315.301401380217</v>
      </c>
      <c r="AE105" s="28">
        <v>75315.301401380217</v>
      </c>
      <c r="AF105" s="28">
        <v>75315.301401380217</v>
      </c>
      <c r="AG105" s="28">
        <v>75315.301401380217</v>
      </c>
      <c r="AH105" s="28">
        <v>75315.301401380217</v>
      </c>
      <c r="AI105" s="28">
        <v>75472.956182281428</v>
      </c>
      <c r="AJ105" s="28">
        <v>75315.301401380217</v>
      </c>
      <c r="AK105" s="28">
        <v>75315.301401380217</v>
      </c>
      <c r="AL105" s="28">
        <v>0</v>
      </c>
      <c r="AM105" s="28">
        <v>75767.482610537947</v>
      </c>
      <c r="AN105" s="28">
        <v>75322.553278249194</v>
      </c>
      <c r="AO105" s="28">
        <v>75315.301401380217</v>
      </c>
      <c r="AP105" s="28">
        <v>75315.301401380217</v>
      </c>
      <c r="AQ105" s="28">
        <v>75850.355090305675</v>
      </c>
      <c r="AR105" s="28">
        <v>75323.527126112065</v>
      </c>
      <c r="AS105" s="28">
        <v>75315.301401380217</v>
      </c>
      <c r="AT105" s="28">
        <v>75315.301401380217</v>
      </c>
      <c r="AU105" s="28">
        <v>75315.301401380217</v>
      </c>
      <c r="AV105" s="28">
        <v>75981.187721281633</v>
      </c>
      <c r="AW105" s="28">
        <v>75315.301401380217</v>
      </c>
      <c r="AX105" s="28">
        <v>75315.301401380217</v>
      </c>
      <c r="AY105" s="28">
        <v>75315.301401380217</v>
      </c>
      <c r="AZ105" s="28">
        <v>75427.065634823884</v>
      </c>
      <c r="BA105" s="28">
        <v>75315.301401380217</v>
      </c>
      <c r="BB105" s="28">
        <v>75315.301401380217</v>
      </c>
      <c r="BC105" s="28">
        <v>75315.301401380217</v>
      </c>
      <c r="BD105" s="28">
        <v>75531.524267428409</v>
      </c>
      <c r="BE105" s="28">
        <v>75570.38287708025</v>
      </c>
      <c r="BF105" s="28">
        <v>75315.301401380217</v>
      </c>
    </row>
    <row r="106" spans="1:58">
      <c r="A106" s="34">
        <v>4336</v>
      </c>
      <c r="B106" s="29">
        <v>145855.1284327273</v>
      </c>
      <c r="C106" s="28">
        <v>145846.60271374526</v>
      </c>
      <c r="D106" s="28">
        <v>145846.60271374526</v>
      </c>
      <c r="E106" s="28">
        <v>145865.57650282164</v>
      </c>
      <c r="F106" s="28">
        <v>145846.60271374526</v>
      </c>
      <c r="G106" s="28">
        <v>145855.1284327273</v>
      </c>
      <c r="H106" s="28">
        <v>150136.60267939663</v>
      </c>
      <c r="I106" s="28">
        <v>147230.87010553124</v>
      </c>
      <c r="J106" s="28">
        <v>152508.29621114134</v>
      </c>
      <c r="K106" s="28">
        <v>145846.60271374526</v>
      </c>
      <c r="L106" s="28">
        <v>145846.60271374526</v>
      </c>
      <c r="M106" s="28">
        <v>145923.44772981052</v>
      </c>
      <c r="N106" s="28">
        <v>145846.60271374526</v>
      </c>
      <c r="O106" s="28">
        <v>146080.42899840162</v>
      </c>
      <c r="P106" s="28">
        <v>145846.60271374526</v>
      </c>
      <c r="Q106" s="28">
        <v>146456.00428837293</v>
      </c>
      <c r="R106" s="28">
        <v>145846.60271374526</v>
      </c>
      <c r="S106" s="28">
        <v>146921.34957997524</v>
      </c>
      <c r="T106" s="28">
        <v>146438.47037960708</v>
      </c>
      <c r="U106" s="28">
        <v>145846.60271374526</v>
      </c>
      <c r="V106" s="28">
        <v>146862.64837212753</v>
      </c>
      <c r="W106" s="28">
        <v>145846.60271374526</v>
      </c>
      <c r="X106" s="28">
        <v>145846.60271374526</v>
      </c>
      <c r="Y106" s="28">
        <v>145846.60271374526</v>
      </c>
      <c r="Z106" s="28">
        <v>145846.60271374526</v>
      </c>
      <c r="AA106" s="28">
        <v>145846.60271374526</v>
      </c>
      <c r="AB106" s="28">
        <v>145846.60271374526</v>
      </c>
      <c r="AC106" s="28">
        <v>145846.60271374526</v>
      </c>
      <c r="AD106" s="28">
        <v>145846.60271374526</v>
      </c>
      <c r="AE106" s="28">
        <v>145846.60271374526</v>
      </c>
      <c r="AF106" s="28">
        <v>145846.60271374526</v>
      </c>
      <c r="AG106" s="28">
        <v>145846.60271374526</v>
      </c>
      <c r="AH106" s="28">
        <v>145846.60271374526</v>
      </c>
      <c r="AI106" s="28">
        <v>146151.8981021748</v>
      </c>
      <c r="AJ106" s="28">
        <v>145846.60271374526</v>
      </c>
      <c r="AK106" s="28">
        <v>145846.60271374526</v>
      </c>
      <c r="AL106" s="28">
        <v>146571.38125604019</v>
      </c>
      <c r="AM106" s="28">
        <v>146722.24274889808</v>
      </c>
      <c r="AN106" s="28">
        <v>145860.64583094668</v>
      </c>
      <c r="AO106" s="28">
        <v>145846.60271374526</v>
      </c>
      <c r="AP106" s="28">
        <v>145846.60271374526</v>
      </c>
      <c r="AQ106" s="28">
        <v>146882.72367916978</v>
      </c>
      <c r="AR106" s="28">
        <v>145862.53166821637</v>
      </c>
      <c r="AS106" s="28">
        <v>145846.60271374526</v>
      </c>
      <c r="AT106" s="28">
        <v>145846.60271374526</v>
      </c>
      <c r="AU106" s="28">
        <v>145846.60271374526</v>
      </c>
      <c r="AV106" s="28">
        <v>147136.07850079166</v>
      </c>
      <c r="AW106" s="28">
        <v>145846.60271374526</v>
      </c>
      <c r="AX106" s="28">
        <v>145846.60271374526</v>
      </c>
      <c r="AY106" s="28">
        <v>145846.60271374526</v>
      </c>
      <c r="AZ106" s="28">
        <v>146063.03195786121</v>
      </c>
      <c r="BA106" s="28">
        <v>145846.60271374526</v>
      </c>
      <c r="BB106" s="28">
        <v>145846.60271374526</v>
      </c>
      <c r="BC106" s="28">
        <v>145846.60271374526</v>
      </c>
      <c r="BD106" s="28">
        <v>146265.31404936212</v>
      </c>
      <c r="BE106" s="28">
        <v>146340.5629841529</v>
      </c>
      <c r="BF106" s="28">
        <v>145846.60271374526</v>
      </c>
    </row>
    <row r="107" spans="1:58">
      <c r="A107" s="34">
        <v>4371</v>
      </c>
      <c r="B107" s="29">
        <v>231847.75658876239</v>
      </c>
      <c r="C107" s="28">
        <v>231834.20431370332</v>
      </c>
      <c r="D107" s="28">
        <v>231834.20431370332</v>
      </c>
      <c r="E107" s="28">
        <v>231864.36458628764</v>
      </c>
      <c r="F107" s="28">
        <v>231834.20431370332</v>
      </c>
      <c r="G107" s="28">
        <v>231847.75658876239</v>
      </c>
      <c r="H107" s="28">
        <v>238653.48368008426</v>
      </c>
      <c r="I107" s="28">
        <v>234034.60201485502</v>
      </c>
      <c r="J107" s="28">
        <v>242423.46990243846</v>
      </c>
      <c r="K107" s="28">
        <v>231834.20431370332</v>
      </c>
      <c r="L107" s="28">
        <v>231834.20431370332</v>
      </c>
      <c r="M107" s="28">
        <v>231956.35527795943</v>
      </c>
      <c r="N107" s="28">
        <v>231834.20431370332</v>
      </c>
      <c r="O107" s="28">
        <v>232205.88887571768</v>
      </c>
      <c r="P107" s="28">
        <v>231834.20431370332</v>
      </c>
      <c r="Q107" s="28">
        <v>232802.8942011093</v>
      </c>
      <c r="R107" s="28">
        <v>231834.20431370332</v>
      </c>
      <c r="S107" s="28">
        <v>233542.59573273492</v>
      </c>
      <c r="T107" s="28">
        <v>232775.02272716613</v>
      </c>
      <c r="U107" s="28">
        <v>231834.20431370332</v>
      </c>
      <c r="V107" s="28">
        <v>233449.28572372269</v>
      </c>
      <c r="W107" s="28">
        <v>231834.20431370332</v>
      </c>
      <c r="X107" s="28">
        <v>231834.20431370332</v>
      </c>
      <c r="Y107" s="28">
        <v>231834.20431370332</v>
      </c>
      <c r="Z107" s="28">
        <v>231834.20431370332</v>
      </c>
      <c r="AA107" s="28">
        <v>231834.20431370332</v>
      </c>
      <c r="AB107" s="28">
        <v>231834.20431370332</v>
      </c>
      <c r="AC107" s="28">
        <v>231834.20431370332</v>
      </c>
      <c r="AD107" s="28">
        <v>231834.20431370332</v>
      </c>
      <c r="AE107" s="28">
        <v>231834.20431370332</v>
      </c>
      <c r="AF107" s="28">
        <v>231834.20431370332</v>
      </c>
      <c r="AG107" s="28">
        <v>231834.20431370332</v>
      </c>
      <c r="AH107" s="28">
        <v>231834.20431370332</v>
      </c>
      <c r="AI107" s="28">
        <v>232319.49442084503</v>
      </c>
      <c r="AJ107" s="28">
        <v>231834.20431370332</v>
      </c>
      <c r="AK107" s="28">
        <v>231834.20431370332</v>
      </c>
      <c r="AL107" s="28">
        <v>232986.29461632343</v>
      </c>
      <c r="AM107" s="28">
        <v>233226.10036776029</v>
      </c>
      <c r="AN107" s="28">
        <v>231856.52691047211</v>
      </c>
      <c r="AO107" s="28">
        <v>231834.20431370332</v>
      </c>
      <c r="AP107" s="28">
        <v>231834.20431370332</v>
      </c>
      <c r="AQ107" s="28">
        <v>233481.19694241334</v>
      </c>
      <c r="AR107" s="28">
        <v>231859.52459142418</v>
      </c>
      <c r="AS107" s="28">
        <v>231834.20431370332</v>
      </c>
      <c r="AT107" s="28">
        <v>231834.20431370332</v>
      </c>
      <c r="AU107" s="28">
        <v>231834.20431370332</v>
      </c>
      <c r="AV107" s="28">
        <v>233883.92359073323</v>
      </c>
      <c r="AW107" s="28">
        <v>231834.20431370332</v>
      </c>
      <c r="AX107" s="28">
        <v>231834.20431370332</v>
      </c>
      <c r="AY107" s="28">
        <v>231834.20431370332</v>
      </c>
      <c r="AZ107" s="28">
        <v>232178.23496416915</v>
      </c>
      <c r="BA107" s="28">
        <v>231834.20431370332</v>
      </c>
      <c r="BB107" s="28">
        <v>231834.20431370332</v>
      </c>
      <c r="BC107" s="28">
        <v>231834.20431370332</v>
      </c>
      <c r="BD107" s="28">
        <v>232499.77764570879</v>
      </c>
      <c r="BE107" s="28">
        <v>232619.39151807927</v>
      </c>
      <c r="BF107" s="28">
        <v>231834.20431370332</v>
      </c>
    </row>
    <row r="108" spans="1:58">
      <c r="A108" s="34">
        <v>4464</v>
      </c>
      <c r="B108" s="29">
        <v>13749.303948514067</v>
      </c>
      <c r="C108" s="28">
        <v>13748.500255816227</v>
      </c>
      <c r="D108" s="28">
        <v>13748.500255816227</v>
      </c>
      <c r="E108" s="28">
        <v>13750.288855201587</v>
      </c>
      <c r="F108" s="28">
        <v>13748.500255816227</v>
      </c>
      <c r="G108" s="28">
        <v>13749.303948514067</v>
      </c>
      <c r="H108" s="28">
        <v>14152.905051867407</v>
      </c>
      <c r="I108" s="28">
        <v>13878.990786524311</v>
      </c>
      <c r="J108" s="28">
        <v>14376.477137340718</v>
      </c>
      <c r="K108" s="28">
        <v>13748.500255816227</v>
      </c>
      <c r="L108" s="28">
        <v>13748.500255816227</v>
      </c>
      <c r="M108" s="28">
        <v>13755.744193647985</v>
      </c>
      <c r="N108" s="28">
        <v>13748.500255816227</v>
      </c>
      <c r="O108" s="28">
        <v>13770.542323815056</v>
      </c>
      <c r="P108" s="28">
        <v>13748.500255816227</v>
      </c>
      <c r="Q108" s="28">
        <v>13805.946624458133</v>
      </c>
      <c r="R108" s="28">
        <v>13748.500255816227</v>
      </c>
      <c r="S108" s="28">
        <v>13849.813260647075</v>
      </c>
      <c r="T108" s="28">
        <v>13804.293758058318</v>
      </c>
      <c r="U108" s="28">
        <v>13748.500255816227</v>
      </c>
      <c r="V108" s="28">
        <v>13844.279682517081</v>
      </c>
      <c r="W108" s="28">
        <v>13748.500255816227</v>
      </c>
      <c r="X108" s="28">
        <v>13748.500255816227</v>
      </c>
      <c r="Y108" s="28">
        <v>13748.500255816227</v>
      </c>
      <c r="Z108" s="28">
        <v>13748.500255816227</v>
      </c>
      <c r="AA108" s="28">
        <v>13748.500255816227</v>
      </c>
      <c r="AB108" s="28">
        <v>13748.500255816227</v>
      </c>
      <c r="AC108" s="28">
        <v>13748.500255816227</v>
      </c>
      <c r="AD108" s="28">
        <v>13748.500255816227</v>
      </c>
      <c r="AE108" s="28">
        <v>13748.500255816227</v>
      </c>
      <c r="AF108" s="28">
        <v>13748.500255816227</v>
      </c>
      <c r="AG108" s="28">
        <v>13748.500255816227</v>
      </c>
      <c r="AH108" s="28">
        <v>13748.500255816227</v>
      </c>
      <c r="AI108" s="28">
        <v>13777.279491313137</v>
      </c>
      <c r="AJ108" s="28">
        <v>13748.500255816227</v>
      </c>
      <c r="AK108" s="28">
        <v>13748.500255816227</v>
      </c>
      <c r="AL108" s="28">
        <v>13816.822848106633</v>
      </c>
      <c r="AM108" s="28">
        <v>13831.044086274384</v>
      </c>
      <c r="AN108" s="28">
        <v>13749.82405628085</v>
      </c>
      <c r="AO108" s="28">
        <v>13748.500255816227</v>
      </c>
      <c r="AP108" s="28">
        <v>13748.500255816227</v>
      </c>
      <c r="AQ108" s="28">
        <v>13846.172118534583</v>
      </c>
      <c r="AR108" s="28">
        <v>13750.001828225499</v>
      </c>
      <c r="AS108" s="28">
        <v>13748.500255816227</v>
      </c>
      <c r="AT108" s="28">
        <v>13748.500255816227</v>
      </c>
      <c r="AU108" s="28">
        <v>13748.500255816227</v>
      </c>
      <c r="AV108" s="28">
        <v>13870.055080256478</v>
      </c>
      <c r="AW108" s="28">
        <v>13748.500255816227</v>
      </c>
      <c r="AX108" s="28">
        <v>13748.500255816227</v>
      </c>
      <c r="AY108" s="28">
        <v>13748.500255816227</v>
      </c>
      <c r="AZ108" s="28">
        <v>13768.902359552127</v>
      </c>
      <c r="BA108" s="28">
        <v>13748.500255816227</v>
      </c>
      <c r="BB108" s="28">
        <v>13748.500255816227</v>
      </c>
      <c r="BC108" s="28">
        <v>13748.500255816227</v>
      </c>
      <c r="BD108" s="28">
        <v>13787.970855732363</v>
      </c>
      <c r="BE108" s="28">
        <v>13795.064336005271</v>
      </c>
      <c r="BF108" s="28">
        <v>13748.500255816227</v>
      </c>
    </row>
    <row r="109" spans="1:58">
      <c r="A109" s="34">
        <v>4466</v>
      </c>
      <c r="B109" s="29">
        <v>41568.130569353103</v>
      </c>
      <c r="C109" s="28">
        <v>41565.700773406592</v>
      </c>
      <c r="D109" s="28">
        <v>41565.700773406592</v>
      </c>
      <c r="E109" s="28">
        <v>41571.108227708661</v>
      </c>
      <c r="F109" s="28">
        <v>41565.700773406592</v>
      </c>
      <c r="G109" s="28">
        <v>41568.130569353103</v>
      </c>
      <c r="H109" s="28">
        <v>42788.333673812049</v>
      </c>
      <c r="I109" s="28">
        <v>41960.21146564596</v>
      </c>
      <c r="J109" s="28">
        <v>43464.256882391754</v>
      </c>
      <c r="K109" s="28">
        <v>41565.700773406592</v>
      </c>
      <c r="L109" s="28">
        <v>41565.700773406592</v>
      </c>
      <c r="M109" s="28">
        <v>41587.601296862493</v>
      </c>
      <c r="N109" s="28">
        <v>41565.700773406592</v>
      </c>
      <c r="O109" s="28">
        <v>41632.340333054475</v>
      </c>
      <c r="P109" s="28">
        <v>41565.700773406592</v>
      </c>
      <c r="Q109" s="28">
        <v>41739.377794540444</v>
      </c>
      <c r="R109" s="28">
        <v>41565.700773406592</v>
      </c>
      <c r="S109" s="28">
        <v>41871.999348880105</v>
      </c>
      <c r="T109" s="28">
        <v>41734.380700390924</v>
      </c>
      <c r="U109" s="28">
        <v>41565.700773406592</v>
      </c>
      <c r="V109" s="28">
        <v>41855.269738487848</v>
      </c>
      <c r="W109" s="28">
        <v>41565.700773406592</v>
      </c>
      <c r="X109" s="28">
        <v>41565.700773406592</v>
      </c>
      <c r="Y109" s="28">
        <v>41565.700773406592</v>
      </c>
      <c r="Z109" s="28">
        <v>41565.700773406592</v>
      </c>
      <c r="AA109" s="28">
        <v>41565.700773406592</v>
      </c>
      <c r="AB109" s="28">
        <v>41565.700773406592</v>
      </c>
      <c r="AC109" s="28">
        <v>41565.700773406592</v>
      </c>
      <c r="AD109" s="28">
        <v>41565.700773406592</v>
      </c>
      <c r="AE109" s="28">
        <v>41565.700773406592</v>
      </c>
      <c r="AF109" s="28">
        <v>41565.700773406592</v>
      </c>
      <c r="AG109" s="28">
        <v>41565.700773406592</v>
      </c>
      <c r="AH109" s="28">
        <v>41565.700773406592</v>
      </c>
      <c r="AI109" s="28">
        <v>41652.70874292282</v>
      </c>
      <c r="AJ109" s="28">
        <v>41565.700773406592</v>
      </c>
      <c r="AK109" s="28">
        <v>41565.700773406592</v>
      </c>
      <c r="AL109" s="28">
        <v>41772.25977070559</v>
      </c>
      <c r="AM109" s="28">
        <v>41815.254695192569</v>
      </c>
      <c r="AN109" s="28">
        <v>41569.7030058663</v>
      </c>
      <c r="AO109" s="28">
        <v>41565.700773406592</v>
      </c>
      <c r="AP109" s="28">
        <v>41565.700773406592</v>
      </c>
      <c r="AQ109" s="28">
        <v>41860.99112102214</v>
      </c>
      <c r="AR109" s="28">
        <v>41570.240461975671</v>
      </c>
      <c r="AS109" s="28">
        <v>41565.700773406592</v>
      </c>
      <c r="AT109" s="28">
        <v>41565.700773406592</v>
      </c>
      <c r="AU109" s="28">
        <v>41565.700773406592</v>
      </c>
      <c r="AV109" s="28">
        <v>41933.196235910575</v>
      </c>
      <c r="AW109" s="28">
        <v>41565.700773406592</v>
      </c>
      <c r="AX109" s="28">
        <v>41565.700773406592</v>
      </c>
      <c r="AY109" s="28">
        <v>41565.700773406592</v>
      </c>
      <c r="AZ109" s="28">
        <v>41627.382245803965</v>
      </c>
      <c r="BA109" s="28">
        <v>41565.700773406592</v>
      </c>
      <c r="BB109" s="28">
        <v>41565.700773406592</v>
      </c>
      <c r="BC109" s="28">
        <v>41565.700773406592</v>
      </c>
      <c r="BD109" s="28">
        <v>41685.031836063179</v>
      </c>
      <c r="BE109" s="28">
        <v>41706.477482714057</v>
      </c>
      <c r="BF109" s="28">
        <v>41565.700773406592</v>
      </c>
    </row>
    <row r="110" spans="1:58">
      <c r="A110" s="34">
        <v>4501</v>
      </c>
      <c r="B110" s="29">
        <v>20868.320211225797</v>
      </c>
      <c r="C110" s="28">
        <v>20867.100388270923</v>
      </c>
      <c r="D110" s="28">
        <v>20867.100388270923</v>
      </c>
      <c r="E110" s="28">
        <v>20869.815075853876</v>
      </c>
      <c r="F110" s="28">
        <v>20867.100388270923</v>
      </c>
      <c r="G110" s="28">
        <v>20868.320211225797</v>
      </c>
      <c r="H110" s="28">
        <v>21480.895007296964</v>
      </c>
      <c r="I110" s="28">
        <v>21065.155372693851</v>
      </c>
      <c r="J110" s="28">
        <v>21820.226648187254</v>
      </c>
      <c r="K110" s="28">
        <v>20867.100388270923</v>
      </c>
      <c r="L110" s="28">
        <v>20867.100388270923</v>
      </c>
      <c r="M110" s="28">
        <v>20878.095040424178</v>
      </c>
      <c r="N110" s="28">
        <v>20867.100388270923</v>
      </c>
      <c r="O110" s="28">
        <v>20900.555240592148</v>
      </c>
      <c r="P110" s="28">
        <v>20867.100388270923</v>
      </c>
      <c r="Q110" s="28">
        <v>20954.290926808761</v>
      </c>
      <c r="R110" s="28">
        <v>20867.100388270923</v>
      </c>
      <c r="S110" s="28">
        <v>21020.870516147112</v>
      </c>
      <c r="T110" s="28">
        <v>20951.782251065841</v>
      </c>
      <c r="U110" s="28">
        <v>20867.100388270923</v>
      </c>
      <c r="V110" s="28">
        <v>21012.471801509411</v>
      </c>
      <c r="W110" s="28">
        <v>20867.100388270923</v>
      </c>
      <c r="X110" s="28">
        <v>20867.100388270923</v>
      </c>
      <c r="Y110" s="28">
        <v>20867.100388270923</v>
      </c>
      <c r="Z110" s="28">
        <v>20867.100388270923</v>
      </c>
      <c r="AA110" s="28">
        <v>20867.100388270923</v>
      </c>
      <c r="AB110" s="28">
        <v>20867.100388270923</v>
      </c>
      <c r="AC110" s="28">
        <v>20867.100388270923</v>
      </c>
      <c r="AD110" s="28">
        <v>20867.100388270923</v>
      </c>
      <c r="AE110" s="28">
        <v>20867.100388270923</v>
      </c>
      <c r="AF110" s="28">
        <v>20867.100388270923</v>
      </c>
      <c r="AG110" s="28">
        <v>20867.100388270923</v>
      </c>
      <c r="AH110" s="28">
        <v>20867.100388270923</v>
      </c>
      <c r="AI110" s="28">
        <v>20910.780730492806</v>
      </c>
      <c r="AJ110" s="28">
        <v>20867.100388270923</v>
      </c>
      <c r="AK110" s="28">
        <v>20867.100388270923</v>
      </c>
      <c r="AL110" s="28">
        <v>20970.798563750657</v>
      </c>
      <c r="AM110" s="28">
        <v>20992.383172905855</v>
      </c>
      <c r="AN110" s="28">
        <v>20869.109616672227</v>
      </c>
      <c r="AO110" s="28">
        <v>20867.100388270923</v>
      </c>
      <c r="AP110" s="28">
        <v>20867.100388270923</v>
      </c>
      <c r="AQ110" s="28">
        <v>21015.344089513252</v>
      </c>
      <c r="AR110" s="28">
        <v>20869.379434102939</v>
      </c>
      <c r="AS110" s="28">
        <v>20867.100388270923</v>
      </c>
      <c r="AT110" s="28">
        <v>20867.100388270923</v>
      </c>
      <c r="AU110" s="28">
        <v>20867.100388270923</v>
      </c>
      <c r="AV110" s="28">
        <v>21051.593000343302</v>
      </c>
      <c r="AW110" s="28">
        <v>20867.100388270923</v>
      </c>
      <c r="AX110" s="28">
        <v>20867.100388270923</v>
      </c>
      <c r="AY110" s="28">
        <v>20867.100388270923</v>
      </c>
      <c r="AZ110" s="28">
        <v>20898.066147362268</v>
      </c>
      <c r="BA110" s="28">
        <v>20867.100388270923</v>
      </c>
      <c r="BB110" s="28">
        <v>20867.100388270923</v>
      </c>
      <c r="BC110" s="28">
        <v>20867.100388270923</v>
      </c>
      <c r="BD110" s="28">
        <v>20927.007793115812</v>
      </c>
      <c r="BE110" s="28">
        <v>20937.774084871482</v>
      </c>
      <c r="BF110" s="28">
        <v>20867.100388270923</v>
      </c>
    </row>
    <row r="111" spans="1:58">
      <c r="A111" s="34">
        <v>4625</v>
      </c>
      <c r="B111" s="29">
        <v>34480.116119377592</v>
      </c>
      <c r="C111" s="28">
        <v>34478.100641528705</v>
      </c>
      <c r="D111" s="28">
        <v>34478.100641528705</v>
      </c>
      <c r="E111" s="28">
        <v>34482.586040551752</v>
      </c>
      <c r="F111" s="28">
        <v>34478.100641528705</v>
      </c>
      <c r="G111" s="28">
        <v>34480.116119377592</v>
      </c>
      <c r="H111" s="28">
        <v>35492.255567428416</v>
      </c>
      <c r="I111" s="28">
        <v>34805.341108983797</v>
      </c>
      <c r="J111" s="28">
        <v>36052.923329013851</v>
      </c>
      <c r="K111" s="28">
        <v>34478.100641528705</v>
      </c>
      <c r="L111" s="28">
        <v>34478.100641528705</v>
      </c>
      <c r="M111" s="28">
        <v>34496.266784232059</v>
      </c>
      <c r="N111" s="28">
        <v>34478.100641528705</v>
      </c>
      <c r="O111" s="28">
        <v>34533.377117120253</v>
      </c>
      <c r="P111" s="28">
        <v>34478.100641528705</v>
      </c>
      <c r="Q111" s="28">
        <v>34622.163022346424</v>
      </c>
      <c r="R111" s="28">
        <v>34478.100641528705</v>
      </c>
      <c r="S111" s="28">
        <v>34732.170533652097</v>
      </c>
      <c r="T111" s="28">
        <v>34618.018010671018</v>
      </c>
      <c r="U111" s="28">
        <v>34478.100641528705</v>
      </c>
      <c r="V111" s="28">
        <v>34718.293582702994</v>
      </c>
      <c r="W111" s="28">
        <v>34478.100641528705</v>
      </c>
      <c r="X111" s="28">
        <v>34478.100641528705</v>
      </c>
      <c r="Y111" s="28">
        <v>34478.100641528705</v>
      </c>
      <c r="Z111" s="28">
        <v>34478.100641528705</v>
      </c>
      <c r="AA111" s="28">
        <v>34478.100641528705</v>
      </c>
      <c r="AB111" s="28">
        <v>34478.100641528705</v>
      </c>
      <c r="AC111" s="28">
        <v>34478.100641528705</v>
      </c>
      <c r="AD111" s="28">
        <v>34478.100641528705</v>
      </c>
      <c r="AE111" s="28">
        <v>34478.100641528705</v>
      </c>
      <c r="AF111" s="28">
        <v>34478.100641528705</v>
      </c>
      <c r="AG111" s="28">
        <v>34478.100641528705</v>
      </c>
      <c r="AH111" s="28">
        <v>34478.100641528705</v>
      </c>
      <c r="AI111" s="28">
        <v>34550.272395493572</v>
      </c>
      <c r="AJ111" s="28">
        <v>34478.100641528705</v>
      </c>
      <c r="AK111" s="28">
        <v>34478.100641528705</v>
      </c>
      <c r="AL111" s="28">
        <v>34649.438108834074</v>
      </c>
      <c r="AM111" s="28">
        <v>34685.101728259571</v>
      </c>
      <c r="AN111" s="28">
        <v>34481.420430945684</v>
      </c>
      <c r="AO111" s="28">
        <v>34478.100641528705</v>
      </c>
      <c r="AP111" s="28">
        <v>34478.100641528705</v>
      </c>
      <c r="AQ111" s="28">
        <v>34723.039380299459</v>
      </c>
      <c r="AR111" s="28">
        <v>34481.866242407639</v>
      </c>
      <c r="AS111" s="28">
        <v>34478.100641528705</v>
      </c>
      <c r="AT111" s="28">
        <v>34478.100641528705</v>
      </c>
      <c r="AU111" s="28">
        <v>34478.100641528705</v>
      </c>
      <c r="AV111" s="28">
        <v>34782.932397177203</v>
      </c>
      <c r="AW111" s="28">
        <v>34478.100641528705</v>
      </c>
      <c r="AX111" s="28">
        <v>34478.100641528705</v>
      </c>
      <c r="AY111" s="28">
        <v>34478.100641528705</v>
      </c>
      <c r="AZ111" s="28">
        <v>34529.264461059327</v>
      </c>
      <c r="BA111" s="28">
        <v>34478.100641528705</v>
      </c>
      <c r="BB111" s="28">
        <v>34478.100641528705</v>
      </c>
      <c r="BC111" s="28">
        <v>34478.100641528705</v>
      </c>
      <c r="BD111" s="28">
        <v>34577.083897227036</v>
      </c>
      <c r="BE111" s="28">
        <v>34594.8727267137</v>
      </c>
      <c r="BF111" s="28">
        <v>34478.100641528705</v>
      </c>
    </row>
    <row r="112" spans="1:58">
      <c r="A112" s="34">
        <v>4642</v>
      </c>
      <c r="B112" s="29">
        <v>14780.264230764722</v>
      </c>
      <c r="C112" s="28">
        <v>14779.400274998023</v>
      </c>
      <c r="D112" s="28">
        <v>14779.400274998023</v>
      </c>
      <c r="E112" s="28">
        <v>14781.322988439924</v>
      </c>
      <c r="F112" s="28">
        <v>14779.400274998023</v>
      </c>
      <c r="G112" s="28">
        <v>14780.264230764722</v>
      </c>
      <c r="H112" s="28">
        <v>15214.128444817188</v>
      </c>
      <c r="I112" s="28">
        <v>14919.675341335955</v>
      </c>
      <c r="J112" s="28">
        <v>15454.464574580019</v>
      </c>
      <c r="K112" s="28">
        <v>14779.400274998023</v>
      </c>
      <c r="L112" s="28">
        <v>14779.400274998023</v>
      </c>
      <c r="M112" s="28">
        <v>14787.187383030949</v>
      </c>
      <c r="N112" s="28">
        <v>14779.400274998023</v>
      </c>
      <c r="O112" s="28">
        <v>14803.095117328598</v>
      </c>
      <c r="P112" s="28">
        <v>14779.400274998023</v>
      </c>
      <c r="Q112" s="28">
        <v>14841.154128924354</v>
      </c>
      <c r="R112" s="28">
        <v>14779.400274998023</v>
      </c>
      <c r="S112" s="28">
        <v>14888.310005048359</v>
      </c>
      <c r="T112" s="28">
        <v>14839.377326097181</v>
      </c>
      <c r="U112" s="28">
        <v>14779.400274998023</v>
      </c>
      <c r="V112" s="28">
        <v>14882.361504149028</v>
      </c>
      <c r="W112" s="28">
        <v>14779.400274998023</v>
      </c>
      <c r="X112" s="28">
        <v>14779.400274998023</v>
      </c>
      <c r="Y112" s="28">
        <v>14779.400274998023</v>
      </c>
      <c r="Z112" s="28">
        <v>14779.400274998023</v>
      </c>
      <c r="AA112" s="28">
        <v>14779.400274998023</v>
      </c>
      <c r="AB112" s="28">
        <v>14779.400274998023</v>
      </c>
      <c r="AC112" s="28">
        <v>14779.400274998023</v>
      </c>
      <c r="AD112" s="28">
        <v>14779.400274998023</v>
      </c>
      <c r="AE112" s="28">
        <v>14779.400274998023</v>
      </c>
      <c r="AF112" s="28">
        <v>14779.400274998023</v>
      </c>
      <c r="AG112" s="28">
        <v>14779.400274998023</v>
      </c>
      <c r="AH112" s="28">
        <v>14779.400274998023</v>
      </c>
      <c r="AI112" s="28">
        <v>14810.337456007081</v>
      </c>
      <c r="AJ112" s="28">
        <v>14779.400274998023</v>
      </c>
      <c r="AK112" s="28">
        <v>14779.400274998023</v>
      </c>
      <c r="AL112" s="28">
        <v>14852.845881463953</v>
      </c>
      <c r="AM112" s="28">
        <v>14868.133466827914</v>
      </c>
      <c r="AN112" s="28">
        <v>14780.823337629354</v>
      </c>
      <c r="AO112" s="28">
        <v>14779.400274998023</v>
      </c>
      <c r="AP112" s="28">
        <v>14779.400274998023</v>
      </c>
      <c r="AQ112" s="28">
        <v>14884.395840176745</v>
      </c>
      <c r="AR112" s="28">
        <v>14781.014439398909</v>
      </c>
      <c r="AS112" s="28">
        <v>14779.400274998023</v>
      </c>
      <c r="AT112" s="28">
        <v>14779.400274998023</v>
      </c>
      <c r="AU112" s="28">
        <v>14779.400274998023</v>
      </c>
      <c r="AV112" s="28">
        <v>14910.06961145889</v>
      </c>
      <c r="AW112" s="28">
        <v>14779.400274998023</v>
      </c>
      <c r="AX112" s="28">
        <v>14779.400274998023</v>
      </c>
      <c r="AY112" s="28">
        <v>14779.400274998023</v>
      </c>
      <c r="AZ112" s="28">
        <v>14801.332184075694</v>
      </c>
      <c r="BA112" s="28">
        <v>14779.400274998023</v>
      </c>
      <c r="BB112" s="28">
        <v>14779.400274998023</v>
      </c>
      <c r="BC112" s="28">
        <v>14779.400274998023</v>
      </c>
      <c r="BD112" s="28">
        <v>14821.830488068577</v>
      </c>
      <c r="BE112" s="28">
        <v>14829.455856824838</v>
      </c>
      <c r="BF112" s="28">
        <v>14779.400274998023</v>
      </c>
    </row>
    <row r="113" spans="1:58">
      <c r="A113" s="34">
        <v>4745</v>
      </c>
      <c r="B113" s="29">
        <v>24754.547446482418</v>
      </c>
      <c r="C113" s="28">
        <v>24753.100460577123</v>
      </c>
      <c r="D113" s="28">
        <v>24753.100460577123</v>
      </c>
      <c r="E113" s="28">
        <v>24756.320694016827</v>
      </c>
      <c r="F113" s="28">
        <v>24753.100460577123</v>
      </c>
      <c r="G113" s="28">
        <v>24754.547446482418</v>
      </c>
      <c r="H113" s="28">
        <v>25481.199697376371</v>
      </c>
      <c r="I113" s="28">
        <v>24988.038465135458</v>
      </c>
      <c r="J113" s="28">
        <v>25883.723768288066</v>
      </c>
      <c r="K113" s="28">
        <v>24753.100460577123</v>
      </c>
      <c r="L113" s="28">
        <v>24753.100460577123</v>
      </c>
      <c r="M113" s="28">
        <v>24766.14260463235</v>
      </c>
      <c r="N113" s="28">
        <v>24753.100460577123</v>
      </c>
      <c r="O113" s="28">
        <v>24792.785481734474</v>
      </c>
      <c r="P113" s="28">
        <v>24753.100460577123</v>
      </c>
      <c r="Q113" s="28">
        <v>24856.528158699097</v>
      </c>
      <c r="R113" s="28">
        <v>24753.100460577123</v>
      </c>
      <c r="S113" s="28">
        <v>24935.506609602726</v>
      </c>
      <c r="T113" s="28">
        <v>24853.552301894266</v>
      </c>
      <c r="U113" s="28">
        <v>24753.100460577123</v>
      </c>
      <c r="V113" s="28">
        <v>24925.543834550204</v>
      </c>
      <c r="W113" s="28">
        <v>24753.100460577123</v>
      </c>
      <c r="X113" s="28">
        <v>24753.100460577123</v>
      </c>
      <c r="Y113" s="28">
        <v>24753.100460577123</v>
      </c>
      <c r="Z113" s="28">
        <v>24753.100460577123</v>
      </c>
      <c r="AA113" s="28">
        <v>24753.100460577123</v>
      </c>
      <c r="AB113" s="28">
        <v>24753.100460577123</v>
      </c>
      <c r="AC113" s="28">
        <v>24753.100460577123</v>
      </c>
      <c r="AD113" s="28">
        <v>24753.100460577123</v>
      </c>
      <c r="AE113" s="28">
        <v>24753.100460577123</v>
      </c>
      <c r="AF113" s="28">
        <v>24753.100460577123</v>
      </c>
      <c r="AG113" s="28">
        <v>24753.100460577123</v>
      </c>
      <c r="AH113" s="28">
        <v>24753.100460577123</v>
      </c>
      <c r="AI113" s="28">
        <v>24804.915225400819</v>
      </c>
      <c r="AJ113" s="28">
        <v>24753.100460577123</v>
      </c>
      <c r="AK113" s="28">
        <v>24753.100460577123</v>
      </c>
      <c r="AL113" s="28">
        <v>24876.109949555823</v>
      </c>
      <c r="AM113" s="28">
        <v>24901.714177689086</v>
      </c>
      <c r="AN113" s="28">
        <v>24755.483859877473</v>
      </c>
      <c r="AO113" s="28">
        <v>24753.100460577123</v>
      </c>
      <c r="AP113" s="28">
        <v>24753.100460577123</v>
      </c>
      <c r="AQ113" s="28">
        <v>24928.951017732721</v>
      </c>
      <c r="AR113" s="28">
        <v>24755.80392437346</v>
      </c>
      <c r="AS113" s="28">
        <v>24753.100460577123</v>
      </c>
      <c r="AT113" s="28">
        <v>24753.100460577123</v>
      </c>
      <c r="AU113" s="28">
        <v>24753.100460577123</v>
      </c>
      <c r="AV113" s="28">
        <v>24971.950424198752</v>
      </c>
      <c r="AW113" s="28">
        <v>24753.100460577123</v>
      </c>
      <c r="AX113" s="28">
        <v>24753.100460577123</v>
      </c>
      <c r="AY113" s="28">
        <v>24753.100460577123</v>
      </c>
      <c r="AZ113" s="28">
        <v>24789.832854218985</v>
      </c>
      <c r="BA113" s="28">
        <v>24753.100460577123</v>
      </c>
      <c r="BB113" s="28">
        <v>24753.100460577123</v>
      </c>
      <c r="BC113" s="28">
        <v>24753.100460577123</v>
      </c>
      <c r="BD113" s="28">
        <v>24824.164191659358</v>
      </c>
      <c r="BE113" s="28">
        <v>24836.935448635999</v>
      </c>
      <c r="BF113" s="28">
        <v>24753.100460577123</v>
      </c>
    </row>
    <row r="114" spans="1:58">
      <c r="A114" s="34">
        <v>4887</v>
      </c>
      <c r="B114" s="29">
        <v>278489.28380947432</v>
      </c>
      <c r="C114" s="28">
        <v>278473.0051815043</v>
      </c>
      <c r="D114" s="28">
        <v>278473.0051815043</v>
      </c>
      <c r="E114" s="28">
        <v>278509.23288900981</v>
      </c>
      <c r="F114" s="28">
        <v>278473.0051815043</v>
      </c>
      <c r="G114" s="28">
        <v>278489.28380947432</v>
      </c>
      <c r="H114" s="28">
        <v>286664.13997953752</v>
      </c>
      <c r="I114" s="28">
        <v>281116.06366482045</v>
      </c>
      <c r="J114" s="28">
        <v>291192.54594077036</v>
      </c>
      <c r="K114" s="28">
        <v>278473.0051815043</v>
      </c>
      <c r="L114" s="28">
        <v>278473.0051815043</v>
      </c>
      <c r="M114" s="28">
        <v>278619.7296314314</v>
      </c>
      <c r="N114" s="28">
        <v>278473.0051815043</v>
      </c>
      <c r="O114" s="28">
        <v>278919.46267154597</v>
      </c>
      <c r="P114" s="28">
        <v>278473.0051815043</v>
      </c>
      <c r="Q114" s="28">
        <v>279636.56939685997</v>
      </c>
      <c r="R114" s="28">
        <v>278473.0051815043</v>
      </c>
      <c r="S114" s="28">
        <v>280525.0789636813</v>
      </c>
      <c r="T114" s="28">
        <v>279603.09093266714</v>
      </c>
      <c r="U114" s="28">
        <v>278473.0051815043</v>
      </c>
      <c r="V114" s="28">
        <v>280412.99749278673</v>
      </c>
      <c r="W114" s="28">
        <v>278473.0051815043</v>
      </c>
      <c r="X114" s="28">
        <v>278473.0051815043</v>
      </c>
      <c r="Y114" s="28">
        <v>278473.0051815043</v>
      </c>
      <c r="Z114" s="28">
        <v>278473.0051815043</v>
      </c>
      <c r="AA114" s="28">
        <v>278473.0051815043</v>
      </c>
      <c r="AB114" s="28">
        <v>278473.0051815043</v>
      </c>
      <c r="AC114" s="28">
        <v>278473.0051815043</v>
      </c>
      <c r="AD114" s="28">
        <v>278473.0051815043</v>
      </c>
      <c r="AE114" s="28">
        <v>278473.0051815043</v>
      </c>
      <c r="AF114" s="28">
        <v>278473.0051815043</v>
      </c>
      <c r="AG114" s="28">
        <v>278473.0051815043</v>
      </c>
      <c r="AH114" s="28">
        <v>278473.0051815043</v>
      </c>
      <c r="AI114" s="28">
        <v>279055.92259406066</v>
      </c>
      <c r="AJ114" s="28">
        <v>278473.0051815043</v>
      </c>
      <c r="AK114" s="28">
        <v>278473.0051815043</v>
      </c>
      <c r="AL114" s="28">
        <v>279856.86503842584</v>
      </c>
      <c r="AM114" s="28">
        <v>280144.91325141548</v>
      </c>
      <c r="AN114" s="28">
        <v>278499.81848381256</v>
      </c>
      <c r="AO114" s="28">
        <v>278473.0051815043</v>
      </c>
      <c r="AP114" s="28">
        <v>278473.0051815043</v>
      </c>
      <c r="AQ114" s="28">
        <v>280451.32838961924</v>
      </c>
      <c r="AR114" s="28">
        <v>278503.41921747383</v>
      </c>
      <c r="AS114" s="28">
        <v>278473.0051815043</v>
      </c>
      <c r="AT114" s="28">
        <v>278473.0051815043</v>
      </c>
      <c r="AU114" s="28">
        <v>278473.0051815043</v>
      </c>
      <c r="AV114" s="28">
        <v>280935.07279806968</v>
      </c>
      <c r="AW114" s="28">
        <v>278473.0051815043</v>
      </c>
      <c r="AX114" s="28">
        <v>278473.0051815043</v>
      </c>
      <c r="AY114" s="28">
        <v>278473.0051815043</v>
      </c>
      <c r="AZ114" s="28">
        <v>278886.24553744472</v>
      </c>
      <c r="BA114" s="28">
        <v>278473.0051815043</v>
      </c>
      <c r="BB114" s="28">
        <v>278473.0051815043</v>
      </c>
      <c r="BC114" s="28">
        <v>278473.0051815043</v>
      </c>
      <c r="BD114" s="28">
        <v>279272.47395049332</v>
      </c>
      <c r="BE114" s="28">
        <v>279416.15091394662</v>
      </c>
      <c r="BF114" s="28">
        <v>278473.0051815043</v>
      </c>
    </row>
    <row r="115" spans="1:58">
      <c r="A115" s="34">
        <v>4911</v>
      </c>
      <c r="B115" s="29">
        <v>73488.997044431861</v>
      </c>
      <c r="C115" s="28">
        <v>73484.701367318514</v>
      </c>
      <c r="D115" s="28">
        <v>73484.701367318514</v>
      </c>
      <c r="E115" s="28">
        <v>73494.261296711047</v>
      </c>
      <c r="F115" s="28">
        <v>73484.701367318514</v>
      </c>
      <c r="G115" s="28">
        <v>73488.997044431861</v>
      </c>
      <c r="H115" s="28">
        <v>75646.214631775147</v>
      </c>
      <c r="I115" s="28">
        <v>74182.163454231573</v>
      </c>
      <c r="J115" s="28">
        <v>76841.190638567219</v>
      </c>
      <c r="K115" s="28">
        <v>73484.701367318514</v>
      </c>
      <c r="L115" s="28">
        <v>73484.701367318514</v>
      </c>
      <c r="M115" s="28">
        <v>73523.419671016032</v>
      </c>
      <c r="N115" s="28">
        <v>73484.701367318514</v>
      </c>
      <c r="O115" s="28">
        <v>73602.51456543275</v>
      </c>
      <c r="P115" s="28">
        <v>73484.701367318514</v>
      </c>
      <c r="Q115" s="28">
        <v>73791.747893538806</v>
      </c>
      <c r="R115" s="28">
        <v>73484.701367318514</v>
      </c>
      <c r="S115" s="28">
        <v>74026.21176962374</v>
      </c>
      <c r="T115" s="28">
        <v>73782.913446760591</v>
      </c>
      <c r="U115" s="28">
        <v>73484.701367318514</v>
      </c>
      <c r="V115" s="28">
        <v>73996.63521008566</v>
      </c>
      <c r="W115" s="28">
        <v>73484.701367318514</v>
      </c>
      <c r="X115" s="28">
        <v>73484.701367318514</v>
      </c>
      <c r="Y115" s="28">
        <v>73484.701367318514</v>
      </c>
      <c r="Z115" s="28">
        <v>73484.701367318514</v>
      </c>
      <c r="AA115" s="28">
        <v>73484.701367318514</v>
      </c>
      <c r="AB115" s="28">
        <v>73484.701367318514</v>
      </c>
      <c r="AC115" s="28">
        <v>73484.701367318514</v>
      </c>
      <c r="AD115" s="28">
        <v>73484.701367318514</v>
      </c>
      <c r="AE115" s="28">
        <v>73484.701367318514</v>
      </c>
      <c r="AF115" s="28">
        <v>73484.701367318514</v>
      </c>
      <c r="AG115" s="28">
        <v>73484.701367318514</v>
      </c>
      <c r="AH115" s="28">
        <v>73484.701367318514</v>
      </c>
      <c r="AI115" s="28">
        <v>73638.524219754763</v>
      </c>
      <c r="AJ115" s="28">
        <v>73484.701367318514</v>
      </c>
      <c r="AK115" s="28">
        <v>73484.701367318514</v>
      </c>
      <c r="AL115" s="28">
        <v>73849.880492145428</v>
      </c>
      <c r="AM115" s="28">
        <v>73925.891942149829</v>
      </c>
      <c r="AN115" s="28">
        <v>73491.776981385701</v>
      </c>
      <c r="AO115" s="28">
        <v>73484.701367318514</v>
      </c>
      <c r="AP115" s="28">
        <v>73484.701367318514</v>
      </c>
      <c r="AQ115" s="28">
        <v>74006.750138478965</v>
      </c>
      <c r="AR115" s="28">
        <v>73492.727159079324</v>
      </c>
      <c r="AS115" s="28">
        <v>73484.701367318514</v>
      </c>
      <c r="AT115" s="28">
        <v>73484.701367318514</v>
      </c>
      <c r="AU115" s="28">
        <v>73484.701367318514</v>
      </c>
      <c r="AV115" s="28">
        <v>74134.402775293522</v>
      </c>
      <c r="AW115" s="28">
        <v>73484.701367318514</v>
      </c>
      <c r="AX115" s="28">
        <v>73484.701367318514</v>
      </c>
      <c r="AY115" s="28">
        <v>73484.701367318514</v>
      </c>
      <c r="AZ115" s="28">
        <v>73593.749079607238</v>
      </c>
      <c r="BA115" s="28">
        <v>73484.701367318514</v>
      </c>
      <c r="BB115" s="28">
        <v>73484.701367318514</v>
      </c>
      <c r="BC115" s="28">
        <v>73484.701367318514</v>
      </c>
      <c r="BD115" s="28">
        <v>73695.668759663648</v>
      </c>
      <c r="BE115" s="28">
        <v>73733.582879008361</v>
      </c>
      <c r="BF115" s="28">
        <v>73484.701367318514</v>
      </c>
    </row>
    <row r="116" spans="1:58">
      <c r="A116" s="34">
        <v>4919</v>
      </c>
      <c r="B116" s="29">
        <v>14438.444243886001</v>
      </c>
      <c r="C116" s="28">
        <v>14437.600268638203</v>
      </c>
      <c r="D116" s="28">
        <v>14437.600268638203</v>
      </c>
      <c r="E116" s="28">
        <v>14439.478515900528</v>
      </c>
      <c r="F116" s="28">
        <v>14437.600268638203</v>
      </c>
      <c r="G116" s="28">
        <v>14438.444243886001</v>
      </c>
      <c r="H116" s="28">
        <v>14862.27457372374</v>
      </c>
      <c r="I116" s="28">
        <v>14574.631223735198</v>
      </c>
      <c r="J116" s="28">
        <v>15097.052501587106</v>
      </c>
      <c r="K116" s="28">
        <v>14437.600268638203</v>
      </c>
      <c r="L116" s="28">
        <v>14437.600268638203</v>
      </c>
      <c r="M116" s="28">
        <v>14445.207285901162</v>
      </c>
      <c r="N116" s="28">
        <v>14437.600268638203</v>
      </c>
      <c r="O116" s="28">
        <v>14460.747125454576</v>
      </c>
      <c r="P116" s="28">
        <v>14437.600268638203</v>
      </c>
      <c r="Q116" s="28">
        <v>14497.925954487886</v>
      </c>
      <c r="R116" s="28">
        <v>14437.600268638203</v>
      </c>
      <c r="S116" s="28">
        <v>14543.991266823159</v>
      </c>
      <c r="T116" s="28">
        <v>14496.190243396935</v>
      </c>
      <c r="U116" s="28">
        <v>14437.600268638203</v>
      </c>
      <c r="V116" s="28">
        <v>14538.180335622694</v>
      </c>
      <c r="W116" s="28">
        <v>14437.600268638203</v>
      </c>
      <c r="X116" s="28">
        <v>14437.600268638203</v>
      </c>
      <c r="Y116" s="28">
        <v>14437.600268638203</v>
      </c>
      <c r="Z116" s="28">
        <v>14437.600268638203</v>
      </c>
      <c r="AA116" s="28">
        <v>14437.600268638203</v>
      </c>
      <c r="AB116" s="28">
        <v>14437.600268638203</v>
      </c>
      <c r="AC116" s="28">
        <v>14437.600268638203</v>
      </c>
      <c r="AD116" s="28">
        <v>14437.600268638203</v>
      </c>
      <c r="AE116" s="28">
        <v>14437.600268638203</v>
      </c>
      <c r="AF116" s="28">
        <v>14437.600268638203</v>
      </c>
      <c r="AG116" s="28">
        <v>14437.600268638203</v>
      </c>
      <c r="AH116" s="28">
        <v>14437.600268638203</v>
      </c>
      <c r="AI116" s="28">
        <v>14467.821972126598</v>
      </c>
      <c r="AJ116" s="28">
        <v>14437.600268638203</v>
      </c>
      <c r="AK116" s="28">
        <v>14437.600268638203</v>
      </c>
      <c r="AL116" s="28">
        <v>14509.347314385155</v>
      </c>
      <c r="AM116" s="28">
        <v>14524.281347055679</v>
      </c>
      <c r="AN116" s="28">
        <v>14438.990420406617</v>
      </c>
      <c r="AO116" s="28">
        <v>14437.600268638203</v>
      </c>
      <c r="AP116" s="28">
        <v>14437.600268638203</v>
      </c>
      <c r="AQ116" s="28">
        <v>14540.167623999336</v>
      </c>
      <c r="AR116" s="28">
        <v>14439.177102606716</v>
      </c>
      <c r="AS116" s="28">
        <v>14437.600268638203</v>
      </c>
      <c r="AT116" s="28">
        <v>14437.600268638203</v>
      </c>
      <c r="AU116" s="28">
        <v>14437.600268638203</v>
      </c>
      <c r="AV116" s="28">
        <v>14565.247643503721</v>
      </c>
      <c r="AW116" s="28">
        <v>14437.600268638203</v>
      </c>
      <c r="AX116" s="28">
        <v>14437.600268638203</v>
      </c>
      <c r="AY116" s="28">
        <v>14437.600268638203</v>
      </c>
      <c r="AZ116" s="28">
        <v>14459.024963179239</v>
      </c>
      <c r="BA116" s="28">
        <v>14437.600268638203</v>
      </c>
      <c r="BB116" s="28">
        <v>14437.600268638203</v>
      </c>
      <c r="BC116" s="28">
        <v>14437.600268638203</v>
      </c>
      <c r="BD116" s="28">
        <v>14479.049207311455</v>
      </c>
      <c r="BE116" s="28">
        <v>14486.498225807156</v>
      </c>
      <c r="BF116" s="28">
        <v>14437.600268638203</v>
      </c>
    </row>
    <row r="117" spans="1:58">
      <c r="A117" s="34">
        <v>4928</v>
      </c>
      <c r="B117" s="29">
        <v>487196.48732514097</v>
      </c>
      <c r="C117" s="28">
        <v>487168.00906466012</v>
      </c>
      <c r="D117" s="28">
        <v>487168.00906466012</v>
      </c>
      <c r="E117" s="28">
        <v>487231.3867702547</v>
      </c>
      <c r="F117" s="28">
        <v>487168.00906466012</v>
      </c>
      <c r="G117" s="28">
        <v>487196.48732514097</v>
      </c>
      <c r="H117" s="28">
        <v>501497.79600015568</v>
      </c>
      <c r="I117" s="28">
        <v>491791.84518234537</v>
      </c>
      <c r="J117" s="28">
        <v>509419.90864777996</v>
      </c>
      <c r="K117" s="28">
        <v>487168.00906466012</v>
      </c>
      <c r="L117" s="28">
        <v>487168.00906466012</v>
      </c>
      <c r="M117" s="28">
        <v>487424.69268146349</v>
      </c>
      <c r="N117" s="28">
        <v>487168.00906466012</v>
      </c>
      <c r="O117" s="28">
        <v>487949.0535555394</v>
      </c>
      <c r="P117" s="28">
        <v>487168.00906466012</v>
      </c>
      <c r="Q117" s="28">
        <v>489203.57894635916</v>
      </c>
      <c r="R117" s="28">
        <v>487168.00906466012</v>
      </c>
      <c r="S117" s="28">
        <v>490757.9609821373</v>
      </c>
      <c r="T117" s="28">
        <v>489145.01083941921</v>
      </c>
      <c r="U117" s="28">
        <v>487168.00906466012</v>
      </c>
      <c r="V117" s="28">
        <v>490561.88270520285</v>
      </c>
      <c r="W117" s="28">
        <v>487168.00906466012</v>
      </c>
      <c r="X117" s="28">
        <v>487168.00906466012</v>
      </c>
      <c r="Y117" s="28">
        <v>487168.00906466012</v>
      </c>
      <c r="Z117" s="28">
        <v>487168.00906466012</v>
      </c>
      <c r="AA117" s="28">
        <v>487168.00906466012</v>
      </c>
      <c r="AB117" s="28">
        <v>487168.00906466012</v>
      </c>
      <c r="AC117" s="28">
        <v>487168.00906466012</v>
      </c>
      <c r="AD117" s="28">
        <v>487168.00906466012</v>
      </c>
      <c r="AE117" s="28">
        <v>487168.00906466012</v>
      </c>
      <c r="AF117" s="28">
        <v>487168.00906466012</v>
      </c>
      <c r="AG117" s="28">
        <v>487168.00906466012</v>
      </c>
      <c r="AH117" s="28">
        <v>487168.00906466012</v>
      </c>
      <c r="AI117" s="28">
        <v>488187.78013776324</v>
      </c>
      <c r="AJ117" s="28">
        <v>487168.00906466012</v>
      </c>
      <c r="AK117" s="28">
        <v>487168.00906466012</v>
      </c>
      <c r="AL117" s="28">
        <v>489588.96994336927</v>
      </c>
      <c r="AM117" s="28">
        <v>490092.88907314389</v>
      </c>
      <c r="AN117" s="28">
        <v>487214.91696186707</v>
      </c>
      <c r="AO117" s="28">
        <v>487168.00906466012</v>
      </c>
      <c r="AP117" s="28">
        <v>487168.00906466012</v>
      </c>
      <c r="AQ117" s="28">
        <v>490628.93978559517</v>
      </c>
      <c r="AR117" s="28">
        <v>487221.21618016216</v>
      </c>
      <c r="AS117" s="28">
        <v>487168.00906466012</v>
      </c>
      <c r="AT117" s="28">
        <v>487168.00906466012</v>
      </c>
      <c r="AU117" s="28">
        <v>487168.00906466012</v>
      </c>
      <c r="AV117" s="28">
        <v>491475.21499351837</v>
      </c>
      <c r="AW117" s="28">
        <v>487168.00906466012</v>
      </c>
      <c r="AX117" s="28">
        <v>487168.00906466012</v>
      </c>
      <c r="AY117" s="28">
        <v>487168.00906466012</v>
      </c>
      <c r="AZ117" s="28">
        <v>487890.94262634398</v>
      </c>
      <c r="BA117" s="28">
        <v>487168.00906466012</v>
      </c>
      <c r="BB117" s="28">
        <v>487168.00906466012</v>
      </c>
      <c r="BC117" s="28">
        <v>487168.00906466012</v>
      </c>
      <c r="BD117" s="28">
        <v>488566.62078375265</v>
      </c>
      <c r="BE117" s="28">
        <v>488817.9730474609</v>
      </c>
      <c r="BF117" s="28">
        <v>487168.00906466012</v>
      </c>
    </row>
    <row r="118" spans="1:58">
      <c r="A118" s="34">
        <v>4931</v>
      </c>
      <c r="B118" s="29">
        <v>339159.03128747875</v>
      </c>
      <c r="C118" s="28">
        <v>339139.20631031098</v>
      </c>
      <c r="D118" s="28">
        <v>339139.20631031098</v>
      </c>
      <c r="E118" s="28">
        <v>339183.32633538073</v>
      </c>
      <c r="F118" s="28">
        <v>339139.20631031098</v>
      </c>
      <c r="G118" s="28">
        <v>339159.03128747875</v>
      </c>
      <c r="H118" s="28">
        <v>349114.80503082304</v>
      </c>
      <c r="I118" s="28">
        <v>342358.06321774924</v>
      </c>
      <c r="J118" s="28">
        <v>354629.73816605599</v>
      </c>
      <c r="K118" s="28">
        <v>339139.20631031098</v>
      </c>
      <c r="L118" s="28">
        <v>339139.20631031098</v>
      </c>
      <c r="M118" s="28">
        <v>339317.89513317251</v>
      </c>
      <c r="N118" s="28">
        <v>339139.20631031098</v>
      </c>
      <c r="O118" s="28">
        <v>339682.92593844992</v>
      </c>
      <c r="P118" s="28">
        <v>339139.20631031098</v>
      </c>
      <c r="Q118" s="28">
        <v>340556.25657063903</v>
      </c>
      <c r="R118" s="28">
        <v>339139.20631031098</v>
      </c>
      <c r="S118" s="28">
        <v>341638.330680819</v>
      </c>
      <c r="T118" s="28">
        <v>340515.48471999791</v>
      </c>
      <c r="U118" s="28">
        <v>339139.20631031098</v>
      </c>
      <c r="V118" s="28">
        <v>341501.83191657974</v>
      </c>
      <c r="W118" s="28">
        <v>339139.20631031098</v>
      </c>
      <c r="X118" s="28">
        <v>339139.20631031098</v>
      </c>
      <c r="Y118" s="28">
        <v>339139.20631031098</v>
      </c>
      <c r="Z118" s="28">
        <v>339139.20631031098</v>
      </c>
      <c r="AA118" s="28">
        <v>339139.20631031098</v>
      </c>
      <c r="AB118" s="28">
        <v>339139.20631031098</v>
      </c>
      <c r="AC118" s="28">
        <v>339139.20631031098</v>
      </c>
      <c r="AD118" s="28">
        <v>339139.20631031098</v>
      </c>
      <c r="AE118" s="28">
        <v>339139.20631031098</v>
      </c>
      <c r="AF118" s="28">
        <v>339139.20631031098</v>
      </c>
      <c r="AG118" s="28">
        <v>339139.20631031098</v>
      </c>
      <c r="AH118" s="28">
        <v>339139.20631031098</v>
      </c>
      <c r="AI118" s="28">
        <v>339849.11407501501</v>
      </c>
      <c r="AJ118" s="28">
        <v>339139.20631031098</v>
      </c>
      <c r="AK118" s="28">
        <v>339139.20631031098</v>
      </c>
      <c r="AL118" s="28">
        <v>340824.54429563985</v>
      </c>
      <c r="AM118" s="28">
        <v>341175.34469824523</v>
      </c>
      <c r="AN118" s="28">
        <v>339171.86097304011</v>
      </c>
      <c r="AO118" s="28">
        <v>339139.20631031098</v>
      </c>
      <c r="AP118" s="28">
        <v>339139.20631031098</v>
      </c>
      <c r="AQ118" s="28">
        <v>341548.51331724355</v>
      </c>
      <c r="AR118" s="28">
        <v>339176.24613761011</v>
      </c>
      <c r="AS118" s="28">
        <v>339139.20631031098</v>
      </c>
      <c r="AT118" s="28">
        <v>339139.20631031098</v>
      </c>
      <c r="AU118" s="28">
        <v>339139.20631031098</v>
      </c>
      <c r="AV118" s="28">
        <v>342137.64293371036</v>
      </c>
      <c r="AW118" s="28">
        <v>339139.20631031098</v>
      </c>
      <c r="AX118" s="28">
        <v>339139.20631031098</v>
      </c>
      <c r="AY118" s="28">
        <v>339139.20631031098</v>
      </c>
      <c r="AZ118" s="28">
        <v>339642.47234946507</v>
      </c>
      <c r="BA118" s="28">
        <v>339139.20631031098</v>
      </c>
      <c r="BB118" s="28">
        <v>339139.20631031098</v>
      </c>
      <c r="BC118" s="28">
        <v>339139.20631031098</v>
      </c>
      <c r="BD118" s="28">
        <v>340112.84181084397</v>
      </c>
      <c r="BE118" s="28">
        <v>340287.81924292527</v>
      </c>
      <c r="BF118" s="28">
        <v>339139.20631031098</v>
      </c>
    </row>
    <row r="119" spans="1:58">
      <c r="A119" s="34">
        <v>5029</v>
      </c>
      <c r="B119" s="29">
        <v>75550.317573847962</v>
      </c>
      <c r="C119" s="28">
        <v>75545.901405670942</v>
      </c>
      <c r="D119" s="28">
        <v>75545.901405670942</v>
      </c>
      <c r="E119" s="28">
        <v>75555.729485120071</v>
      </c>
      <c r="F119" s="28">
        <v>75545.901405670942</v>
      </c>
      <c r="G119" s="28">
        <v>75550.317573847962</v>
      </c>
      <c r="H119" s="28">
        <v>0</v>
      </c>
      <c r="I119" s="28">
        <v>76262.92686909021</v>
      </c>
      <c r="J119" s="28">
        <v>78996.538107417393</v>
      </c>
      <c r="K119" s="28">
        <v>75545.901405670942</v>
      </c>
      <c r="L119" s="28">
        <v>75545.901405670942</v>
      </c>
      <c r="M119" s="28">
        <v>75585.705733637194</v>
      </c>
      <c r="N119" s="28">
        <v>75545.901405670942</v>
      </c>
      <c r="O119" s="28">
        <v>75667.019190508028</v>
      </c>
      <c r="P119" s="28">
        <v>75545.901405670942</v>
      </c>
      <c r="Q119" s="28">
        <v>75861.560395435969</v>
      </c>
      <c r="R119" s="28">
        <v>75545.901405670942</v>
      </c>
      <c r="S119" s="28">
        <v>76102.600837001693</v>
      </c>
      <c r="T119" s="28">
        <v>75852.478147935981</v>
      </c>
      <c r="U119" s="28">
        <v>75545.901405670942</v>
      </c>
      <c r="V119" s="28">
        <v>76072.19467341651</v>
      </c>
      <c r="W119" s="28">
        <v>75545.901405670942</v>
      </c>
      <c r="X119" s="28">
        <v>75545.901405670942</v>
      </c>
      <c r="Y119" s="28">
        <v>75545.901405670942</v>
      </c>
      <c r="Z119" s="28">
        <v>75545.901405670942</v>
      </c>
      <c r="AA119" s="28">
        <v>75545.901405670942</v>
      </c>
      <c r="AB119" s="28">
        <v>75545.901405670942</v>
      </c>
      <c r="AC119" s="28">
        <v>75545.901405670942</v>
      </c>
      <c r="AD119" s="28">
        <v>75545.901405670942</v>
      </c>
      <c r="AE119" s="28">
        <v>75545.901405670942</v>
      </c>
      <c r="AF119" s="28">
        <v>75545.901405670942</v>
      </c>
      <c r="AG119" s="28">
        <v>75545.901405670942</v>
      </c>
      <c r="AH119" s="28">
        <v>75545.901405670942</v>
      </c>
      <c r="AI119" s="28">
        <v>75704.038893173289</v>
      </c>
      <c r="AJ119" s="28">
        <v>75545.901405670942</v>
      </c>
      <c r="AK119" s="28">
        <v>75545.901405670942</v>
      </c>
      <c r="AL119" s="28">
        <v>75921.323577174146</v>
      </c>
      <c r="AM119" s="28">
        <v>0</v>
      </c>
      <c r="AN119" s="28">
        <v>75553.175486299398</v>
      </c>
      <c r="AO119" s="28">
        <v>75545.901405670942</v>
      </c>
      <c r="AP119" s="28">
        <v>75545.901405670942</v>
      </c>
      <c r="AQ119" s="28">
        <v>76082.593319242209</v>
      </c>
      <c r="AR119" s="28">
        <v>75554.152315884668</v>
      </c>
      <c r="AS119" s="28">
        <v>75545.901405670942</v>
      </c>
      <c r="AT119" s="28">
        <v>75545.901405670942</v>
      </c>
      <c r="AU119" s="28">
        <v>75545.901405670942</v>
      </c>
      <c r="AV119" s="28">
        <v>76213.826532897961</v>
      </c>
      <c r="AW119" s="28">
        <v>75545.901405670942</v>
      </c>
      <c r="AX119" s="28">
        <v>75545.901405670942</v>
      </c>
      <c r="AY119" s="28">
        <v>75545.901405670942</v>
      </c>
      <c r="AZ119" s="28">
        <v>75658.007838272446</v>
      </c>
      <c r="BA119" s="28">
        <v>75545.901405670942</v>
      </c>
      <c r="BB119" s="28">
        <v>75545.901405670942</v>
      </c>
      <c r="BC119" s="28">
        <v>75545.901405670942</v>
      </c>
      <c r="BD119" s="28">
        <v>75762.786301783563</v>
      </c>
      <c r="BE119" s="28">
        <v>75801.763888527508</v>
      </c>
      <c r="BF119" s="28">
        <v>75545.901405670942</v>
      </c>
    </row>
    <row r="120" spans="1:58">
      <c r="A120" s="34">
        <v>5078</v>
      </c>
      <c r="B120" s="29">
        <v>35857.696669188699</v>
      </c>
      <c r="C120" s="28">
        <v>35855.600667159633</v>
      </c>
      <c r="D120" s="28">
        <v>35855.600667159633</v>
      </c>
      <c r="E120" s="28">
        <v>35860.26527087071</v>
      </c>
      <c r="F120" s="28">
        <v>35855.600667159633</v>
      </c>
      <c r="G120" s="28">
        <v>35857.696669188699</v>
      </c>
      <c r="H120" s="28">
        <v>36910.274021001336</v>
      </c>
      <c r="I120" s="28">
        <v>36195.915339513471</v>
      </c>
      <c r="J120" s="28">
        <v>37493.342084273463</v>
      </c>
      <c r="K120" s="28">
        <v>35855.600667159633</v>
      </c>
      <c r="L120" s="28">
        <v>35855.600667159633</v>
      </c>
      <c r="M120" s="28">
        <v>35874.492599902864</v>
      </c>
      <c r="N120" s="28">
        <v>35855.600667159633</v>
      </c>
      <c r="O120" s="28">
        <v>35913.085598122198</v>
      </c>
      <c r="P120" s="28">
        <v>35855.600667159633</v>
      </c>
      <c r="Q120" s="28">
        <v>36005.418757531435</v>
      </c>
      <c r="R120" s="28">
        <v>35855.600667159633</v>
      </c>
      <c r="S120" s="28">
        <v>36119.82138767554</v>
      </c>
      <c r="T120" s="28">
        <v>36001.10814062885</v>
      </c>
      <c r="U120" s="28">
        <v>35855.600667159633</v>
      </c>
      <c r="V120" s="28">
        <v>36105.390012325661</v>
      </c>
      <c r="W120" s="28">
        <v>35855.600667159633</v>
      </c>
      <c r="X120" s="28">
        <v>35855.600667159633</v>
      </c>
      <c r="Y120" s="28">
        <v>35855.600667159633</v>
      </c>
      <c r="Z120" s="28">
        <v>35855.600667159633</v>
      </c>
      <c r="AA120" s="28">
        <v>35855.600667159633</v>
      </c>
      <c r="AB120" s="28">
        <v>35855.600667159633</v>
      </c>
      <c r="AC120" s="28">
        <v>35855.600667159633</v>
      </c>
      <c r="AD120" s="28">
        <v>35855.600667159633</v>
      </c>
      <c r="AE120" s="28">
        <v>35855.600667159633</v>
      </c>
      <c r="AF120" s="28">
        <v>35855.600667159633</v>
      </c>
      <c r="AG120" s="28">
        <v>35855.600667159633</v>
      </c>
      <c r="AH120" s="28">
        <v>35855.600667159633</v>
      </c>
      <c r="AI120" s="28">
        <v>35930.655891822906</v>
      </c>
      <c r="AJ120" s="28">
        <v>35855.600667159633</v>
      </c>
      <c r="AK120" s="28">
        <v>35855.600667159633</v>
      </c>
      <c r="AL120" s="28">
        <v>36033.78356275754</v>
      </c>
      <c r="AM120" s="28">
        <v>36070.872047119301</v>
      </c>
      <c r="AN120" s="28">
        <v>35859.05309178336</v>
      </c>
      <c r="AO120" s="28">
        <v>35855.600667159633</v>
      </c>
      <c r="AP120" s="28">
        <v>35855.600667159633</v>
      </c>
      <c r="AQ120" s="28">
        <v>36110.325418287699</v>
      </c>
      <c r="AR120" s="28">
        <v>35859.516714705023</v>
      </c>
      <c r="AS120" s="28">
        <v>35855.600667159633</v>
      </c>
      <c r="AT120" s="28">
        <v>35855.600667159633</v>
      </c>
      <c r="AU120" s="28">
        <v>35855.600667159633</v>
      </c>
      <c r="AV120" s="28">
        <v>36172.6113347379</v>
      </c>
      <c r="AW120" s="28">
        <v>35855.600667159633</v>
      </c>
      <c r="AX120" s="28">
        <v>35855.600667159633</v>
      </c>
      <c r="AY120" s="28">
        <v>35855.600667159633</v>
      </c>
      <c r="AZ120" s="28">
        <v>35908.808629534651</v>
      </c>
      <c r="BA120" s="28">
        <v>35855.600667159633</v>
      </c>
      <c r="BB120" s="28">
        <v>35855.600667159633</v>
      </c>
      <c r="BC120" s="28">
        <v>35855.600667159633</v>
      </c>
      <c r="BD120" s="28">
        <v>35958.538590740602</v>
      </c>
      <c r="BE120" s="28">
        <v>35977.038135510818</v>
      </c>
      <c r="BF120" s="28">
        <v>35855.600667159633</v>
      </c>
    </row>
    <row r="121" spans="1:58">
      <c r="A121" s="34">
        <v>5100</v>
      </c>
      <c r="B121" s="29">
        <v>52782.386288672111</v>
      </c>
      <c r="C121" s="28">
        <v>52779.300982056324</v>
      </c>
      <c r="D121" s="28">
        <v>52779.300982056324</v>
      </c>
      <c r="E121" s="28">
        <v>52786.167260089547</v>
      </c>
      <c r="F121" s="28">
        <v>52779.300982056324</v>
      </c>
      <c r="G121" s="28">
        <v>52782.386288672111</v>
      </c>
      <c r="H121" s="28">
        <v>54331.775946759677</v>
      </c>
      <c r="I121" s="28">
        <v>53280.242820613341</v>
      </c>
      <c r="J121" s="28">
        <v>55190.049807240568</v>
      </c>
      <c r="K121" s="28">
        <v>52779.300982056324</v>
      </c>
      <c r="L121" s="28">
        <v>52779.300982056324</v>
      </c>
      <c r="M121" s="28">
        <v>52807.109831603819</v>
      </c>
      <c r="N121" s="28">
        <v>52779.300982056324</v>
      </c>
      <c r="O121" s="28">
        <v>52863.918570850059</v>
      </c>
      <c r="P121" s="28">
        <v>52779.300982056324</v>
      </c>
      <c r="Q121" s="28">
        <v>52999.832612740523</v>
      </c>
      <c r="R121" s="28">
        <v>52779.300982056324</v>
      </c>
      <c r="S121" s="28">
        <v>53168.232827411732</v>
      </c>
      <c r="T121" s="28">
        <v>52993.487401875653</v>
      </c>
      <c r="U121" s="28">
        <v>52779.300982056324</v>
      </c>
      <c r="V121" s="28">
        <v>53146.989900532695</v>
      </c>
      <c r="W121" s="28">
        <v>52779.300982056324</v>
      </c>
      <c r="X121" s="28">
        <v>52779.300982056324</v>
      </c>
      <c r="Y121" s="28">
        <v>52779.300982056324</v>
      </c>
      <c r="Z121" s="28">
        <v>52779.300982056324</v>
      </c>
      <c r="AA121" s="28">
        <v>52779.300982056324</v>
      </c>
      <c r="AB121" s="28">
        <v>52779.300982056324</v>
      </c>
      <c r="AC121" s="28">
        <v>52779.300982056324</v>
      </c>
      <c r="AD121" s="28">
        <v>52779.300982056324</v>
      </c>
      <c r="AE121" s="28">
        <v>52779.300982056324</v>
      </c>
      <c r="AF121" s="28">
        <v>52779.300982056324</v>
      </c>
      <c r="AG121" s="28">
        <v>52779.300982056324</v>
      </c>
      <c r="AH121" s="28">
        <v>52779.300982056324</v>
      </c>
      <c r="AI121" s="28">
        <v>52889.781973005302</v>
      </c>
      <c r="AJ121" s="28">
        <v>52779.300982056324</v>
      </c>
      <c r="AK121" s="28">
        <v>52779.300982056324</v>
      </c>
      <c r="AL121" s="28">
        <v>53041.585492750077</v>
      </c>
      <c r="AM121" s="28">
        <v>53096.179593606692</v>
      </c>
      <c r="AN121" s="28">
        <v>52784.382937314171</v>
      </c>
      <c r="AO121" s="28">
        <v>52779.300982056324</v>
      </c>
      <c r="AP121" s="28">
        <v>52779.300982056324</v>
      </c>
      <c r="AQ121" s="28">
        <v>53154.254798397807</v>
      </c>
      <c r="AR121" s="28">
        <v>52785.065388403244</v>
      </c>
      <c r="AS121" s="28">
        <v>52779.300982056324</v>
      </c>
      <c r="AT121" s="28">
        <v>52779.300982056324</v>
      </c>
      <c r="AU121" s="28">
        <v>52779.300982056324</v>
      </c>
      <c r="AV121" s="28">
        <v>53245.939418655173</v>
      </c>
      <c r="AW121" s="28">
        <v>52779.300982056324</v>
      </c>
      <c r="AX121" s="28">
        <v>52779.300982056324</v>
      </c>
      <c r="AY121" s="28">
        <v>52779.300982056324</v>
      </c>
      <c r="AZ121" s="28">
        <v>52857.622890170533</v>
      </c>
      <c r="BA121" s="28">
        <v>52779.300982056324</v>
      </c>
      <c r="BB121" s="28">
        <v>52779.300982056324</v>
      </c>
      <c r="BC121" s="28">
        <v>52779.300982056324</v>
      </c>
      <c r="BD121" s="28">
        <v>52930.825194454308</v>
      </c>
      <c r="BE121" s="28">
        <v>52958.056450472635</v>
      </c>
      <c r="BF121" s="28">
        <v>52779.300982056324</v>
      </c>
    </row>
    <row r="122" spans="1:58">
      <c r="A122" s="34">
        <v>5142</v>
      </c>
      <c r="B122" s="29">
        <v>16928.689853384847</v>
      </c>
      <c r="C122" s="28">
        <v>16927.700314971113</v>
      </c>
      <c r="D122" s="28">
        <v>16927.700314971113</v>
      </c>
      <c r="E122" s="28">
        <v>16929.902509669846</v>
      </c>
      <c r="F122" s="28">
        <v>16927.700314971113</v>
      </c>
      <c r="G122" s="28">
        <v>16928.689853384847</v>
      </c>
      <c r="H122" s="28">
        <v>17425.619583699739</v>
      </c>
      <c r="I122" s="28">
        <v>17088.365446197589</v>
      </c>
      <c r="J122" s="28">
        <v>17700.890427156595</v>
      </c>
      <c r="K122" s="28">
        <v>16927.700314971113</v>
      </c>
      <c r="L122" s="28">
        <v>16927.700314971113</v>
      </c>
      <c r="M122" s="28">
        <v>16936.619339332654</v>
      </c>
      <c r="N122" s="28">
        <v>16927.700314971113</v>
      </c>
      <c r="O122" s="28">
        <v>16954.839385739833</v>
      </c>
      <c r="P122" s="28">
        <v>16927.700314971113</v>
      </c>
      <c r="Q122" s="28">
        <v>16998.43056877768</v>
      </c>
      <c r="R122" s="28">
        <v>16927.700314971113</v>
      </c>
      <c r="S122" s="28">
        <v>17052.440915900315</v>
      </c>
      <c r="T122" s="28">
        <v>16996.395493929067</v>
      </c>
      <c r="U122" s="28">
        <v>16927.700314971113</v>
      </c>
      <c r="V122" s="28">
        <v>17045.627754427347</v>
      </c>
      <c r="W122" s="28">
        <v>16927.700314971113</v>
      </c>
      <c r="X122" s="28">
        <v>16927.700314971113</v>
      </c>
      <c r="Y122" s="28">
        <v>16927.700314971113</v>
      </c>
      <c r="Z122" s="28">
        <v>16927.700314971113</v>
      </c>
      <c r="AA122" s="28">
        <v>16927.700314971113</v>
      </c>
      <c r="AB122" s="28">
        <v>16927.700314971113</v>
      </c>
      <c r="AC122" s="28">
        <v>16927.700314971113</v>
      </c>
      <c r="AD122" s="28">
        <v>16927.700314971113</v>
      </c>
      <c r="AE122" s="28">
        <v>16927.700314971113</v>
      </c>
      <c r="AF122" s="28">
        <v>16927.700314971113</v>
      </c>
      <c r="AG122" s="28">
        <v>16927.700314971113</v>
      </c>
      <c r="AH122" s="28">
        <v>16927.700314971113</v>
      </c>
      <c r="AI122" s="28">
        <v>16963.134454311479</v>
      </c>
      <c r="AJ122" s="28">
        <v>16927.700314971113</v>
      </c>
      <c r="AK122" s="28">
        <v>16927.700314971113</v>
      </c>
      <c r="AL122" s="28">
        <v>17011.821807898654</v>
      </c>
      <c r="AM122" s="28">
        <v>17029.331561932348</v>
      </c>
      <c r="AN122" s="28">
        <v>16929.330230752836</v>
      </c>
      <c r="AO122" s="28">
        <v>16927.700314971113</v>
      </c>
      <c r="AP122" s="28">
        <v>16927.700314971113</v>
      </c>
      <c r="AQ122" s="28">
        <v>17047.957796917326</v>
      </c>
      <c r="AR122" s="28">
        <v>16929.549110641361</v>
      </c>
      <c r="AS122" s="28">
        <v>16927.700314971113</v>
      </c>
      <c r="AT122" s="28">
        <v>16927.700314971113</v>
      </c>
      <c r="AU122" s="28">
        <v>16927.700314971113</v>
      </c>
      <c r="AV122" s="28">
        <v>17077.363449253196</v>
      </c>
      <c r="AW122" s="28">
        <v>16927.700314971113</v>
      </c>
      <c r="AX122" s="28">
        <v>16927.700314971113</v>
      </c>
      <c r="AY122" s="28">
        <v>16927.700314971113</v>
      </c>
      <c r="AZ122" s="28">
        <v>16952.820196515295</v>
      </c>
      <c r="BA122" s="28">
        <v>16927.700314971113</v>
      </c>
      <c r="BB122" s="28">
        <v>16927.700314971113</v>
      </c>
      <c r="BC122" s="28">
        <v>16927.700314971113</v>
      </c>
      <c r="BD122" s="28">
        <v>16976.298087397223</v>
      </c>
      <c r="BE122" s="28">
        <v>16985.031862428368</v>
      </c>
      <c r="BF122" s="28">
        <v>16927.700314971113</v>
      </c>
    </row>
    <row r="123" spans="1:58">
      <c r="A123" s="34">
        <v>5158</v>
      </c>
      <c r="B123" s="29">
        <v>17092.19941410653</v>
      </c>
      <c r="C123" s="28">
        <v>17091.200318013332</v>
      </c>
      <c r="D123" s="28">
        <v>17091.200318013332</v>
      </c>
      <c r="E123" s="28">
        <v>17093.423783105165</v>
      </c>
      <c r="F123" s="28">
        <v>17091.200318013332</v>
      </c>
      <c r="G123" s="28">
        <v>17092.19941410653</v>
      </c>
      <c r="H123" s="28">
        <v>17593.928852054858</v>
      </c>
      <c r="I123" s="28">
        <v>17253.417269567173</v>
      </c>
      <c r="J123" s="28">
        <v>17871.858460902477</v>
      </c>
      <c r="K123" s="28">
        <v>17091.200318013332</v>
      </c>
      <c r="L123" s="28">
        <v>17091.200318013332</v>
      </c>
      <c r="M123" s="28">
        <v>17100.20548877888</v>
      </c>
      <c r="N123" s="28">
        <v>17091.200318013332</v>
      </c>
      <c r="O123" s="28">
        <v>17118.601517604675</v>
      </c>
      <c r="P123" s="28">
        <v>17091.200318013332</v>
      </c>
      <c r="Q123" s="28">
        <v>0</v>
      </c>
      <c r="R123" s="28">
        <v>17091.200318013332</v>
      </c>
      <c r="S123" s="28">
        <v>17217.145754109271</v>
      </c>
      <c r="T123" s="28">
        <v>17160.559004816987</v>
      </c>
      <c r="U123" s="28">
        <v>17091.200318013332</v>
      </c>
      <c r="V123" s="28">
        <v>17210.266786182925</v>
      </c>
      <c r="W123" s="28">
        <v>17091.200318013332</v>
      </c>
      <c r="X123" s="28">
        <v>17091.200318013332</v>
      </c>
      <c r="Y123" s="28">
        <v>17091.200318013332</v>
      </c>
      <c r="Z123" s="28">
        <v>17091.200318013332</v>
      </c>
      <c r="AA123" s="28">
        <v>17091.200318013332</v>
      </c>
      <c r="AB123" s="28">
        <v>17091.200318013332</v>
      </c>
      <c r="AC123" s="28">
        <v>17091.200318013332</v>
      </c>
      <c r="AD123" s="28">
        <v>17091.200318013332</v>
      </c>
      <c r="AE123" s="28">
        <v>17091.200318013332</v>
      </c>
      <c r="AF123" s="28">
        <v>17091.200318013332</v>
      </c>
      <c r="AG123" s="28">
        <v>17091.200318013332</v>
      </c>
      <c r="AH123" s="28">
        <v>17091.200318013332</v>
      </c>
      <c r="AI123" s="28">
        <v>17126.976705962912</v>
      </c>
      <c r="AJ123" s="28">
        <v>17091.200318013332</v>
      </c>
      <c r="AK123" s="28">
        <v>17091.200318013332</v>
      </c>
      <c r="AL123" s="28">
        <v>17176.134317311713</v>
      </c>
      <c r="AM123" s="28">
        <v>17193.813193245282</v>
      </c>
      <c r="AN123" s="28">
        <v>17092.84597670344</v>
      </c>
      <c r="AO123" s="28">
        <v>17091.200318013332</v>
      </c>
      <c r="AP123" s="28">
        <v>17091.200318013332</v>
      </c>
      <c r="AQ123" s="28">
        <v>17212.619333912662</v>
      </c>
      <c r="AR123" s="28">
        <v>17093.066970692631</v>
      </c>
      <c r="AS123" s="28">
        <v>17091.200318013332</v>
      </c>
      <c r="AT123" s="28">
        <v>17091.200318013332</v>
      </c>
      <c r="AU123" s="28">
        <v>17091.200318013332</v>
      </c>
      <c r="AV123" s="28">
        <v>17242.309007359312</v>
      </c>
      <c r="AW123" s="28">
        <v>17091.200318013332</v>
      </c>
      <c r="AX123" s="28">
        <v>17091.200318013332</v>
      </c>
      <c r="AY123" s="28">
        <v>17091.200318013332</v>
      </c>
      <c r="AZ123" s="28">
        <v>17116.562825586596</v>
      </c>
      <c r="BA123" s="28">
        <v>17091.200318013332</v>
      </c>
      <c r="BB123" s="28">
        <v>17091.200318013332</v>
      </c>
      <c r="BC123" s="28">
        <v>17091.200318013332</v>
      </c>
      <c r="BD123" s="28">
        <v>17140.267482961262</v>
      </c>
      <c r="BE123" s="28">
        <v>17149.08561512407</v>
      </c>
      <c r="BF123" s="28">
        <v>17091.200318013332</v>
      </c>
    </row>
    <row r="124" spans="1:58">
      <c r="A124" s="34">
        <v>5349</v>
      </c>
      <c r="B124" s="29">
        <v>35664.685383443844</v>
      </c>
      <c r="C124" s="28">
        <v>35662.600663568512</v>
      </c>
      <c r="D124" s="28">
        <v>35662.600663568512</v>
      </c>
      <c r="E124" s="28">
        <v>35667.24015910914</v>
      </c>
      <c r="F124" s="28">
        <v>35662.600663568512</v>
      </c>
      <c r="G124" s="28">
        <v>35664.685383443844</v>
      </c>
      <c r="H124" s="28">
        <v>36711.597025328323</v>
      </c>
      <c r="I124" s="28">
        <v>36001.08352354815</v>
      </c>
      <c r="J124" s="28">
        <v>37291.526607130014</v>
      </c>
      <c r="K124" s="28">
        <v>35662.600663568512</v>
      </c>
      <c r="L124" s="28">
        <v>35662.600663568512</v>
      </c>
      <c r="M124" s="28">
        <v>35681.390906672765</v>
      </c>
      <c r="N124" s="28">
        <v>35662.600663568512</v>
      </c>
      <c r="O124" s="28">
        <v>35719.776170293975</v>
      </c>
      <c r="P124" s="28">
        <v>35662.600663568512</v>
      </c>
      <c r="Q124" s="28">
        <v>35811.612327846706</v>
      </c>
      <c r="R124" s="28">
        <v>35662.600663568512</v>
      </c>
      <c r="S124" s="28">
        <v>35925.399162756104</v>
      </c>
      <c r="T124" s="28">
        <v>35807.32491370917</v>
      </c>
      <c r="U124" s="28">
        <v>35662.600663568512</v>
      </c>
      <c r="V124" s="28">
        <v>35911.045467195225</v>
      </c>
      <c r="W124" s="28">
        <v>35662.600663568512</v>
      </c>
      <c r="X124" s="28">
        <v>35662.600663568512</v>
      </c>
      <c r="Y124" s="28">
        <v>35662.600663568512</v>
      </c>
      <c r="Z124" s="28">
        <v>35662.600663568512</v>
      </c>
      <c r="AA124" s="28">
        <v>35662.600663568512</v>
      </c>
      <c r="AB124" s="28">
        <v>35662.600663568512</v>
      </c>
      <c r="AC124" s="28">
        <v>35662.600663568512</v>
      </c>
      <c r="AD124" s="28">
        <v>35662.600663568512</v>
      </c>
      <c r="AE124" s="28">
        <v>35662.600663568512</v>
      </c>
      <c r="AF124" s="28">
        <v>35662.600663568512</v>
      </c>
      <c r="AG124" s="28">
        <v>35662.600663568512</v>
      </c>
      <c r="AH124" s="28">
        <v>35662.600663568512</v>
      </c>
      <c r="AI124" s="28">
        <v>35737.251888344457</v>
      </c>
      <c r="AJ124" s="28">
        <v>35662.600663568512</v>
      </c>
      <c r="AK124" s="28">
        <v>35662.600663568512</v>
      </c>
      <c r="AL124" s="28">
        <v>35839.824453786779</v>
      </c>
      <c r="AM124" s="28">
        <v>35876.713301899748</v>
      </c>
      <c r="AN124" s="28">
        <v>35666.034504820258</v>
      </c>
      <c r="AO124" s="28">
        <v>35662.600663568512</v>
      </c>
      <c r="AP124" s="28">
        <v>35662.600663568512</v>
      </c>
      <c r="AQ124" s="28">
        <v>35915.954307339074</v>
      </c>
      <c r="AR124" s="28">
        <v>35666.495632198021</v>
      </c>
      <c r="AS124" s="28">
        <v>35662.600663568512</v>
      </c>
      <c r="AT124" s="28">
        <v>35662.600663568512</v>
      </c>
      <c r="AU124" s="28">
        <v>35662.600663568512</v>
      </c>
      <c r="AV124" s="28">
        <v>35977.904957279301</v>
      </c>
      <c r="AW124" s="28">
        <v>35662.600663568512</v>
      </c>
      <c r="AX124" s="28">
        <v>35662.600663568512</v>
      </c>
      <c r="AY124" s="28">
        <v>35662.600663568512</v>
      </c>
      <c r="AZ124" s="28">
        <v>35715.522223352622</v>
      </c>
      <c r="BA124" s="28">
        <v>35662.600663568512</v>
      </c>
      <c r="BB124" s="28">
        <v>35662.600663568512</v>
      </c>
      <c r="BC124" s="28">
        <v>35662.600663568512</v>
      </c>
      <c r="BD124" s="28">
        <v>35764.984503010572</v>
      </c>
      <c r="BE124" s="28">
        <v>35783.384470249228</v>
      </c>
      <c r="BF124" s="28">
        <v>35662.600663568512</v>
      </c>
    </row>
    <row r="125" spans="1:58">
      <c r="A125" s="34">
        <v>5371</v>
      </c>
      <c r="B125" s="29">
        <v>53096.404649935772</v>
      </c>
      <c r="C125" s="28">
        <v>53093.300987898874</v>
      </c>
      <c r="D125" s="28">
        <v>53093.300987898874</v>
      </c>
      <c r="E125" s="28">
        <v>53100.208115494373</v>
      </c>
      <c r="F125" s="28">
        <v>53093.300987898874</v>
      </c>
      <c r="G125" s="28">
        <v>53096.404649935772</v>
      </c>
      <c r="H125" s="28">
        <v>54655.012095160331</v>
      </c>
      <c r="I125" s="28">
        <v>53597.223080784897</v>
      </c>
      <c r="J125" s="28">
        <v>55518.392086116444</v>
      </c>
      <c r="K125" s="28">
        <v>53093.300987898874</v>
      </c>
      <c r="L125" s="28">
        <v>53093.300987898874</v>
      </c>
      <c r="M125" s="28">
        <v>53121.275280693204</v>
      </c>
      <c r="N125" s="28">
        <v>53093.300987898874</v>
      </c>
      <c r="O125" s="28">
        <v>53178.421992290794</v>
      </c>
      <c r="P125" s="28">
        <v>53093.300987898874</v>
      </c>
      <c r="Q125" s="28">
        <v>53315.144627875256</v>
      </c>
      <c r="R125" s="28">
        <v>53093.300987898874</v>
      </c>
      <c r="S125" s="28">
        <v>53484.546706296205</v>
      </c>
      <c r="T125" s="28">
        <v>53308.761667434104</v>
      </c>
      <c r="U125" s="28">
        <v>53093.300987898874</v>
      </c>
      <c r="V125" s="28">
        <v>53463.177398827807</v>
      </c>
      <c r="W125" s="28">
        <v>53093.300987898874</v>
      </c>
      <c r="X125" s="28">
        <v>53093.300987898874</v>
      </c>
      <c r="Y125" s="28">
        <v>53093.300987898874</v>
      </c>
      <c r="Z125" s="28">
        <v>53093.300987898874</v>
      </c>
      <c r="AA125" s="28">
        <v>53093.300987898874</v>
      </c>
      <c r="AB125" s="28">
        <v>53093.300987898874</v>
      </c>
      <c r="AC125" s="28">
        <v>53093.300987898874</v>
      </c>
      <c r="AD125" s="28">
        <v>53093.300987898874</v>
      </c>
      <c r="AE125" s="28">
        <v>53093.300987898874</v>
      </c>
      <c r="AF125" s="28">
        <v>53093.300987898874</v>
      </c>
      <c r="AG125" s="28">
        <v>53093.300987898874</v>
      </c>
      <c r="AH125" s="28">
        <v>53093.300987898874</v>
      </c>
      <c r="AI125" s="28">
        <v>53204.439263638633</v>
      </c>
      <c r="AJ125" s="28">
        <v>53093.300987898874</v>
      </c>
      <c r="AK125" s="28">
        <v>53093.300987898874</v>
      </c>
      <c r="AL125" s="28">
        <v>53357.145908381273</v>
      </c>
      <c r="AM125" s="28">
        <v>53412.064806036418</v>
      </c>
      <c r="AN125" s="28">
        <v>53098.413177243776</v>
      </c>
      <c r="AO125" s="28">
        <v>53093.300987898874</v>
      </c>
      <c r="AP125" s="28">
        <v>53093.300987898874</v>
      </c>
      <c r="AQ125" s="28">
        <v>53470.485517765002</v>
      </c>
      <c r="AR125" s="28">
        <v>53099.099688440547</v>
      </c>
      <c r="AS125" s="28">
        <v>53093.300987898874</v>
      </c>
      <c r="AT125" s="28">
        <v>53093.300987898874</v>
      </c>
      <c r="AU125" s="28">
        <v>53093.300987898874</v>
      </c>
      <c r="AV125" s="28">
        <v>53562.715597525639</v>
      </c>
      <c r="AW125" s="28">
        <v>53093.300987898874</v>
      </c>
      <c r="AX125" s="28">
        <v>53093.300987898874</v>
      </c>
      <c r="AY125" s="28">
        <v>53093.300987898874</v>
      </c>
      <c r="AZ125" s="28">
        <v>53172.088856705021</v>
      </c>
      <c r="BA125" s="28">
        <v>53093.300987898874</v>
      </c>
      <c r="BB125" s="28">
        <v>53093.300987898874</v>
      </c>
      <c r="BC125" s="28">
        <v>53093.300987898874</v>
      </c>
      <c r="BD125" s="28">
        <v>53245.726663610942</v>
      </c>
      <c r="BE125" s="28">
        <v>53273.119926597712</v>
      </c>
      <c r="BF125" s="28">
        <v>53093.300987898874</v>
      </c>
    </row>
    <row r="126" spans="1:58">
      <c r="A126" s="34">
        <v>5397</v>
      </c>
      <c r="B126" s="29">
        <v>44238.586716112179</v>
      </c>
      <c r="C126" s="28">
        <v>44236.000823092458</v>
      </c>
      <c r="D126" s="28">
        <v>44236.000823092458</v>
      </c>
      <c r="E126" s="28">
        <v>44241.7556677963</v>
      </c>
      <c r="F126" s="28">
        <v>44236.000823092458</v>
      </c>
      <c r="G126" s="28">
        <v>44238.586716112179</v>
      </c>
      <c r="H126" s="28">
        <v>45537.179174048557</v>
      </c>
      <c r="I126" s="28">
        <v>44655.856015760946</v>
      </c>
      <c r="J126" s="28">
        <v>46256.525631698292</v>
      </c>
      <c r="K126" s="28">
        <v>44236.000823092458</v>
      </c>
      <c r="L126" s="28">
        <v>44236.000823092458</v>
      </c>
      <c r="M126" s="28">
        <v>44259.308299102609</v>
      </c>
      <c r="N126" s="28">
        <v>44236.000823092458</v>
      </c>
      <c r="O126" s="28">
        <v>44306.921499529606</v>
      </c>
      <c r="P126" s="28">
        <v>44236.000823092458</v>
      </c>
      <c r="Q126" s="28">
        <v>44420.835355095456</v>
      </c>
      <c r="R126" s="28">
        <v>44236.000823092458</v>
      </c>
      <c r="S126" s="28">
        <v>44561.976899151472</v>
      </c>
      <c r="T126" s="28">
        <v>44415.517233259467</v>
      </c>
      <c r="U126" s="28">
        <v>44236.000823092458</v>
      </c>
      <c r="V126" s="28">
        <v>44544.172530517921</v>
      </c>
      <c r="W126" s="28">
        <v>44236.000823092458</v>
      </c>
      <c r="X126" s="28">
        <v>44236.000823092458</v>
      </c>
      <c r="Y126" s="28">
        <v>44236.000823092458</v>
      </c>
      <c r="Z126" s="28">
        <v>44236.000823092458</v>
      </c>
      <c r="AA126" s="28">
        <v>44236.000823092458</v>
      </c>
      <c r="AB126" s="28">
        <v>44236.000823092458</v>
      </c>
      <c r="AC126" s="28">
        <v>44236.000823092458</v>
      </c>
      <c r="AD126" s="28">
        <v>44236.000823092458</v>
      </c>
      <c r="AE126" s="28">
        <v>44236.000823092458</v>
      </c>
      <c r="AF126" s="28">
        <v>44236.000823092458</v>
      </c>
      <c r="AG126" s="28">
        <v>44236.000823092458</v>
      </c>
      <c r="AH126" s="28">
        <v>44236.000823092458</v>
      </c>
      <c r="AI126" s="28">
        <v>44328.598434573076</v>
      </c>
      <c r="AJ126" s="28">
        <v>44236.000823092458</v>
      </c>
      <c r="AK126" s="28">
        <v>44236.000823092458</v>
      </c>
      <c r="AL126" s="28">
        <v>44455.829763890244</v>
      </c>
      <c r="AM126" s="28">
        <v>44501.586805864899</v>
      </c>
      <c r="AN126" s="28">
        <v>44240.260170465117</v>
      </c>
      <c r="AO126" s="28">
        <v>44236.000823092458</v>
      </c>
      <c r="AP126" s="28">
        <v>44236.000823092458</v>
      </c>
      <c r="AQ126" s="28">
        <v>44550.26147110563</v>
      </c>
      <c r="AR126" s="28">
        <v>44240.832154299242</v>
      </c>
      <c r="AS126" s="28">
        <v>44236.000823092458</v>
      </c>
      <c r="AT126" s="28">
        <v>44236.000823092458</v>
      </c>
      <c r="AU126" s="28">
        <v>44236.000823092458</v>
      </c>
      <c r="AV126" s="28">
        <v>44627.105250043678</v>
      </c>
      <c r="AW126" s="28">
        <v>44236.000823092458</v>
      </c>
      <c r="AX126" s="28">
        <v>44236.000823092458</v>
      </c>
      <c r="AY126" s="28">
        <v>44236.000823092458</v>
      </c>
      <c r="AZ126" s="28">
        <v>44301.644890507901</v>
      </c>
      <c r="BA126" s="28">
        <v>44236.000823092458</v>
      </c>
      <c r="BB126" s="28">
        <v>44236.000823092458</v>
      </c>
      <c r="BC126" s="28">
        <v>44236.000823092458</v>
      </c>
      <c r="BD126" s="28">
        <v>44362.998056091703</v>
      </c>
      <c r="BE126" s="28">
        <v>44385.821432703873</v>
      </c>
      <c r="BF126" s="28">
        <v>44236.000823092458</v>
      </c>
    </row>
    <row r="127" spans="1:58">
      <c r="A127" s="34">
        <v>5426</v>
      </c>
      <c r="B127" s="29">
        <v>243622.94510691194</v>
      </c>
      <c r="C127" s="28">
        <v>243608.70453278965</v>
      </c>
      <c r="D127" s="28">
        <v>243608.70453278965</v>
      </c>
      <c r="E127" s="28">
        <v>243640.39659891237</v>
      </c>
      <c r="F127" s="28">
        <v>243608.70453278965</v>
      </c>
      <c r="G127" s="28">
        <v>243622.94510691194</v>
      </c>
      <c r="H127" s="28">
        <v>250774.32453786605</v>
      </c>
      <c r="I127" s="28">
        <v>245920.85702565114</v>
      </c>
      <c r="J127" s="28">
        <v>254735.78252226015</v>
      </c>
      <c r="K127" s="28">
        <v>243608.70453278965</v>
      </c>
      <c r="L127" s="28">
        <v>243608.70453278965</v>
      </c>
      <c r="M127" s="28">
        <v>243737.05935535757</v>
      </c>
      <c r="N127" s="28">
        <v>243608.70453278965</v>
      </c>
      <c r="O127" s="28">
        <v>243999.26637811869</v>
      </c>
      <c r="P127" s="28">
        <v>243608.70453278965</v>
      </c>
      <c r="Q127" s="28">
        <v>244626.59267946566</v>
      </c>
      <c r="R127" s="28">
        <v>243608.70453278965</v>
      </c>
      <c r="S127" s="28">
        <v>245403.86250638217</v>
      </c>
      <c r="T127" s="28">
        <v>244597.30565652266</v>
      </c>
      <c r="U127" s="28">
        <v>243608.70453278965</v>
      </c>
      <c r="V127" s="28">
        <v>245305.81342651189</v>
      </c>
      <c r="W127" s="28">
        <v>243608.70453278965</v>
      </c>
      <c r="X127" s="28">
        <v>243608.70453278965</v>
      </c>
      <c r="Y127" s="28">
        <v>243608.70453278965</v>
      </c>
      <c r="Z127" s="28">
        <v>243608.70453278965</v>
      </c>
      <c r="AA127" s="28">
        <v>243608.70453278965</v>
      </c>
      <c r="AB127" s="28">
        <v>243608.70453278965</v>
      </c>
      <c r="AC127" s="28">
        <v>243608.70453278965</v>
      </c>
      <c r="AD127" s="28">
        <v>243608.70453278965</v>
      </c>
      <c r="AE127" s="28">
        <v>243608.70453278965</v>
      </c>
      <c r="AF127" s="28">
        <v>243608.70453278965</v>
      </c>
      <c r="AG127" s="28">
        <v>243608.70453278965</v>
      </c>
      <c r="AH127" s="28">
        <v>243608.70453278965</v>
      </c>
      <c r="AI127" s="28">
        <v>244118.64177295374</v>
      </c>
      <c r="AJ127" s="28">
        <v>243608.70453278965</v>
      </c>
      <c r="AK127" s="28">
        <v>243608.70453278965</v>
      </c>
      <c r="AL127" s="28">
        <v>244819.30771775497</v>
      </c>
      <c r="AM127" s="28">
        <v>245071.29283194459</v>
      </c>
      <c r="AN127" s="28">
        <v>243632.16085967957</v>
      </c>
      <c r="AO127" s="28">
        <v>243608.70453278965</v>
      </c>
      <c r="AP127" s="28">
        <v>243608.70453278965</v>
      </c>
      <c r="AQ127" s="28">
        <v>245339.34536658222</v>
      </c>
      <c r="AR127" s="28">
        <v>243635.31078820501</v>
      </c>
      <c r="AS127" s="28">
        <v>243608.70453278965</v>
      </c>
      <c r="AT127" s="28">
        <v>243608.70453278965</v>
      </c>
      <c r="AU127" s="28">
        <v>243608.70453278965</v>
      </c>
      <c r="AV127" s="28">
        <v>245762.52587770854</v>
      </c>
      <c r="AW127" s="28">
        <v>243608.70453278965</v>
      </c>
      <c r="AX127" s="28">
        <v>243608.70453278965</v>
      </c>
      <c r="AY127" s="28">
        <v>243608.70453278965</v>
      </c>
      <c r="AZ127" s="28">
        <v>243970.20796722741</v>
      </c>
      <c r="BA127" s="28">
        <v>243608.70453278965</v>
      </c>
      <c r="BB127" s="28">
        <v>243608.70453278965</v>
      </c>
      <c r="BC127" s="28">
        <v>243608.70453278965</v>
      </c>
      <c r="BD127" s="28">
        <v>244308.08130362208</v>
      </c>
      <c r="BE127" s="28">
        <v>244433.77017933645</v>
      </c>
      <c r="BF127" s="28">
        <v>243608.70453278965</v>
      </c>
    </row>
    <row r="128" spans="1:58">
      <c r="A128" s="34">
        <v>5440</v>
      </c>
      <c r="B128" s="29">
        <v>42718.397827714449</v>
      </c>
      <c r="C128" s="28">
        <v>42715.900794808193</v>
      </c>
      <c r="D128" s="28">
        <v>42715.900794808193</v>
      </c>
      <c r="E128" s="28">
        <v>42721.457883398587</v>
      </c>
      <c r="F128" s="28">
        <v>42715.900794808193</v>
      </c>
      <c r="G128" s="28">
        <v>42718.397827714449</v>
      </c>
      <c r="H128" s="28">
        <v>0</v>
      </c>
      <c r="I128" s="28">
        <v>43121.328329497315</v>
      </c>
      <c r="J128" s="28">
        <v>44666.993472082948</v>
      </c>
      <c r="K128" s="28">
        <v>42715.900794808193</v>
      </c>
      <c r="L128" s="28">
        <v>42715.900794808193</v>
      </c>
      <c r="M128" s="28">
        <v>42738.407346361273</v>
      </c>
      <c r="N128" s="28">
        <v>42715.900794808193</v>
      </c>
      <c r="O128" s="28">
        <v>42784.384394650442</v>
      </c>
      <c r="P128" s="28">
        <v>42715.900794808193</v>
      </c>
      <c r="Q128" s="28">
        <v>42894.38378119003</v>
      </c>
      <c r="R128" s="28">
        <v>42715.900794808193</v>
      </c>
      <c r="S128" s="28">
        <v>43030.67521987667</v>
      </c>
      <c r="T128" s="28">
        <v>42889.248408178595</v>
      </c>
      <c r="U128" s="28">
        <v>42715.900794808193</v>
      </c>
      <c r="V128" s="28">
        <v>43013.482670140846</v>
      </c>
      <c r="W128" s="28">
        <v>42715.900794808193</v>
      </c>
      <c r="X128" s="28">
        <v>42715.900794808193</v>
      </c>
      <c r="Y128" s="28">
        <v>42715.900794808193</v>
      </c>
      <c r="Z128" s="28">
        <v>42715.900794808193</v>
      </c>
      <c r="AA128" s="28">
        <v>42715.900794808193</v>
      </c>
      <c r="AB128" s="28">
        <v>42715.900794808193</v>
      </c>
      <c r="AC128" s="28">
        <v>42715.900794808193</v>
      </c>
      <c r="AD128" s="28">
        <v>42715.900794808193</v>
      </c>
      <c r="AE128" s="28">
        <v>42715.900794808193</v>
      </c>
      <c r="AF128" s="28">
        <v>42715.900794808193</v>
      </c>
      <c r="AG128" s="28">
        <v>42715.900794808193</v>
      </c>
      <c r="AH128" s="28">
        <v>42715.900794808193</v>
      </c>
      <c r="AI128" s="28">
        <v>42805.316436191788</v>
      </c>
      <c r="AJ128" s="28">
        <v>42715.900794808193</v>
      </c>
      <c r="AK128" s="28">
        <v>42715.900794808193</v>
      </c>
      <c r="AL128" s="28">
        <v>42928.175662613241</v>
      </c>
      <c r="AM128" s="28">
        <v>42972.360336392187</v>
      </c>
      <c r="AN128" s="28">
        <v>42720.013776461958</v>
      </c>
      <c r="AO128" s="28">
        <v>42715.900794808193</v>
      </c>
      <c r="AP128" s="28">
        <v>42715.900794808193</v>
      </c>
      <c r="AQ128" s="28">
        <v>43019.362373939803</v>
      </c>
      <c r="AR128" s="28">
        <v>42720.566104978549</v>
      </c>
      <c r="AS128" s="28">
        <v>42715.900794808193</v>
      </c>
      <c r="AT128" s="28">
        <v>42715.900794808193</v>
      </c>
      <c r="AU128" s="28">
        <v>42715.900794808193</v>
      </c>
      <c r="AV128" s="28">
        <v>43093.565538257091</v>
      </c>
      <c r="AW128" s="28">
        <v>42715.900794808193</v>
      </c>
      <c r="AX128" s="28">
        <v>42715.900794808193</v>
      </c>
      <c r="AY128" s="28">
        <v>42715.900794808193</v>
      </c>
      <c r="AZ128" s="28">
        <v>42779.289107931247</v>
      </c>
      <c r="BA128" s="28">
        <v>42715.900794808193</v>
      </c>
      <c r="BB128" s="28">
        <v>42715.900794808193</v>
      </c>
      <c r="BC128" s="28">
        <v>42715.900794808193</v>
      </c>
      <c r="BD128" s="28">
        <v>42838.533969260505</v>
      </c>
      <c r="BE128" s="28">
        <v>42860.573056723828</v>
      </c>
      <c r="BF128" s="28">
        <v>42715.900794808193</v>
      </c>
    </row>
    <row r="129" spans="1:58">
      <c r="A129" s="34">
        <v>5490</v>
      </c>
      <c r="B129" s="29">
        <v>16085.740564502241</v>
      </c>
      <c r="C129" s="28">
        <v>16084.800299287403</v>
      </c>
      <c r="D129" s="28">
        <v>16084.800299287403</v>
      </c>
      <c r="E129" s="28">
        <v>16086.892837629304</v>
      </c>
      <c r="F129" s="28">
        <v>16084.800299287403</v>
      </c>
      <c r="G129" s="28">
        <v>16085.740564502241</v>
      </c>
      <c r="H129" s="28">
        <v>16557.926113996207</v>
      </c>
      <c r="I129" s="28">
        <v>16237.465250979107</v>
      </c>
      <c r="J129" s="28">
        <v>16819.490086823869</v>
      </c>
      <c r="K129" s="28">
        <v>16084.800299287403</v>
      </c>
      <c r="L129" s="28">
        <v>16084.800299287403</v>
      </c>
      <c r="M129" s="28">
        <v>16093.275208640151</v>
      </c>
      <c r="N129" s="28">
        <v>16084.800299287403</v>
      </c>
      <c r="O129" s="28">
        <v>16110.588003789535</v>
      </c>
      <c r="P129" s="28">
        <v>16084.800299287403</v>
      </c>
      <c r="Q129" s="28">
        <v>16152.008602035434</v>
      </c>
      <c r="R129" s="28">
        <v>16084.800299287403</v>
      </c>
      <c r="S129" s="28">
        <v>16203.329551213303</v>
      </c>
      <c r="T129" s="28">
        <v>16150.074861957046</v>
      </c>
      <c r="U129" s="28">
        <v>16084.800299287403</v>
      </c>
      <c r="V129" s="28">
        <v>16196.855645150434</v>
      </c>
      <c r="W129" s="28">
        <v>16084.800299287403</v>
      </c>
      <c r="X129" s="28">
        <v>16084.800299287403</v>
      </c>
      <c r="Y129" s="28">
        <v>16084.800299287403</v>
      </c>
      <c r="Z129" s="28">
        <v>16084.800299287403</v>
      </c>
      <c r="AA129" s="28">
        <v>16084.800299287403</v>
      </c>
      <c r="AB129" s="28">
        <v>16084.800299287403</v>
      </c>
      <c r="AC129" s="28">
        <v>16084.800299287403</v>
      </c>
      <c r="AD129" s="28">
        <v>16084.800299287403</v>
      </c>
      <c r="AE129" s="28">
        <v>16084.800299287403</v>
      </c>
      <c r="AF129" s="28">
        <v>16084.800299287403</v>
      </c>
      <c r="AG129" s="28">
        <v>16084.800299287403</v>
      </c>
      <c r="AH129" s="28">
        <v>16084.800299287403</v>
      </c>
      <c r="AI129" s="28">
        <v>16118.470026684623</v>
      </c>
      <c r="AJ129" s="28">
        <v>16084.800299287403</v>
      </c>
      <c r="AK129" s="28">
        <v>16084.800299287403</v>
      </c>
      <c r="AL129" s="28">
        <v>16164.733036129437</v>
      </c>
      <c r="AM129" s="28">
        <v>16181.370907292156</v>
      </c>
      <c r="AN129" s="28">
        <v>16086.34905483989</v>
      </c>
      <c r="AO129" s="28">
        <v>16084.800299287403</v>
      </c>
      <c r="AP129" s="28">
        <v>16084.800299287403</v>
      </c>
      <c r="AQ129" s="28">
        <v>16199.069665214754</v>
      </c>
      <c r="AR129" s="28">
        <v>16086.557035796013</v>
      </c>
      <c r="AS129" s="28">
        <v>16084.800299287403</v>
      </c>
      <c r="AT129" s="28">
        <v>16084.800299287403</v>
      </c>
      <c r="AU129" s="28">
        <v>16084.800299287403</v>
      </c>
      <c r="AV129" s="28">
        <v>16227.011088839465</v>
      </c>
      <c r="AW129" s="28">
        <v>16084.800299287403</v>
      </c>
      <c r="AX129" s="28">
        <v>16084.800299287403</v>
      </c>
      <c r="AY129" s="28">
        <v>16084.800299287403</v>
      </c>
      <c r="AZ129" s="28">
        <v>16108.669358324476</v>
      </c>
      <c r="BA129" s="28">
        <v>16084.800299287403</v>
      </c>
      <c r="BB129" s="28">
        <v>16084.800299287403</v>
      </c>
      <c r="BC129" s="28">
        <v>16084.800299287403</v>
      </c>
      <c r="BD129" s="28">
        <v>16130.978188186631</v>
      </c>
      <c r="BE129" s="28">
        <v>16139.277072537192</v>
      </c>
      <c r="BF129" s="28">
        <v>16084.800299287403</v>
      </c>
    </row>
    <row r="130" spans="1:58">
      <c r="A130" s="34">
        <v>5516</v>
      </c>
      <c r="B130" s="29">
        <v>10294.901962918744</v>
      </c>
      <c r="C130" s="28">
        <v>10294.300191544458</v>
      </c>
      <c r="D130" s="28">
        <v>10294.300191544458</v>
      </c>
      <c r="E130" s="28">
        <v>10295.639419725911</v>
      </c>
      <c r="F130" s="28">
        <v>10294.300191544458</v>
      </c>
      <c r="G130" s="28">
        <v>10294.901962918744</v>
      </c>
      <c r="H130" s="28">
        <v>10597.101536563163</v>
      </c>
      <c r="I130" s="28">
        <v>10392.006026382311</v>
      </c>
      <c r="J130" s="28">
        <v>10764.502934496602</v>
      </c>
      <c r="K130" s="28">
        <v>10294.300191544458</v>
      </c>
      <c r="L130" s="28">
        <v>10294.300191544458</v>
      </c>
      <c r="M130" s="28">
        <v>10299.724148283118</v>
      </c>
      <c r="N130" s="28">
        <v>10294.300191544458</v>
      </c>
      <c r="O130" s="28">
        <v>10310.804367316385</v>
      </c>
      <c r="P130" s="28">
        <v>10294.300191544458</v>
      </c>
      <c r="Q130" s="28">
        <v>10337.313622297657</v>
      </c>
      <c r="R130" s="28">
        <v>10294.300191544458</v>
      </c>
      <c r="S130" s="28">
        <v>10370.159119109661</v>
      </c>
      <c r="T130" s="28">
        <v>10336.076025281285</v>
      </c>
      <c r="U130" s="28">
        <v>10294.300191544458</v>
      </c>
      <c r="V130" s="28">
        <v>10366.015807959819</v>
      </c>
      <c r="W130" s="28">
        <v>10294.300191544458</v>
      </c>
      <c r="X130" s="28">
        <v>10294.300191544458</v>
      </c>
      <c r="Y130" s="28">
        <v>10294.300191544458</v>
      </c>
      <c r="Z130" s="28">
        <v>10294.300191544458</v>
      </c>
      <c r="AA130" s="28">
        <v>10294.300191544458</v>
      </c>
      <c r="AB130" s="28">
        <v>10294.300191544458</v>
      </c>
      <c r="AC130" s="28">
        <v>10294.300191544458</v>
      </c>
      <c r="AD130" s="28">
        <v>10294.300191544458</v>
      </c>
      <c r="AE130" s="28">
        <v>10294.300191544458</v>
      </c>
      <c r="AF130" s="28">
        <v>10294.300191544458</v>
      </c>
      <c r="AG130" s="28">
        <v>10294.300191544458</v>
      </c>
      <c r="AH130" s="28">
        <v>10294.300191544458</v>
      </c>
      <c r="AI130" s="28">
        <v>10315.848875690062</v>
      </c>
      <c r="AJ130" s="28">
        <v>10294.300191544458</v>
      </c>
      <c r="AK130" s="28">
        <v>10294.300191544458</v>
      </c>
      <c r="AL130" s="28">
        <v>10345.457282268182</v>
      </c>
      <c r="AM130" s="28">
        <v>10356.105548775093</v>
      </c>
      <c r="AN130" s="28">
        <v>10295.291397794083</v>
      </c>
      <c r="AO130" s="28">
        <v>10294.300191544458</v>
      </c>
      <c r="AP130" s="28">
        <v>10294.300191544458</v>
      </c>
      <c r="AQ130" s="28">
        <v>10367.432784655093</v>
      </c>
      <c r="AR130" s="28">
        <v>10295.424505968049</v>
      </c>
      <c r="AS130" s="28">
        <v>10294.300191544458</v>
      </c>
      <c r="AT130" s="28">
        <v>10294.300191544458</v>
      </c>
      <c r="AU130" s="28">
        <v>10294.300191544458</v>
      </c>
      <c r="AV130" s="28">
        <v>10385.315344414608</v>
      </c>
      <c r="AW130" s="28">
        <v>10294.300191544458</v>
      </c>
      <c r="AX130" s="28">
        <v>10294.300191544458</v>
      </c>
      <c r="AY130" s="28">
        <v>10294.300191544458</v>
      </c>
      <c r="AZ130" s="28">
        <v>10309.57643087882</v>
      </c>
      <c r="BA130" s="28">
        <v>10294.300191544458</v>
      </c>
      <c r="BB130" s="28">
        <v>10294.300191544458</v>
      </c>
      <c r="BC130" s="28">
        <v>10294.300191544458</v>
      </c>
      <c r="BD130" s="28">
        <v>10323.854120825228</v>
      </c>
      <c r="BE130" s="28">
        <v>10329.165421256068</v>
      </c>
      <c r="BF130" s="28">
        <v>10294.300191544458</v>
      </c>
    </row>
    <row r="131" spans="1:58">
      <c r="A131" s="34">
        <v>5546</v>
      </c>
      <c r="B131" s="29">
        <v>8021.2690191833026</v>
      </c>
      <c r="C131" s="28">
        <v>8020.8001492417934</v>
      </c>
      <c r="D131" s="28">
        <v>8020.8001492417934</v>
      </c>
      <c r="E131" s="28">
        <v>8021.8436083791603</v>
      </c>
      <c r="F131" s="28">
        <v>8020.8001492417934</v>
      </c>
      <c r="G131" s="28">
        <v>8021.2690191833026</v>
      </c>
      <c r="H131" s="28">
        <v>8256.7277041144916</v>
      </c>
      <c r="I131" s="28">
        <v>8096.9276139618278</v>
      </c>
      <c r="J131" s="28">
        <v>8387.1584407886276</v>
      </c>
      <c r="K131" s="28">
        <v>8020.8001492417934</v>
      </c>
      <c r="L131" s="28">
        <v>8020.8001492417934</v>
      </c>
      <c r="M131" s="28">
        <v>0</v>
      </c>
      <c r="N131" s="28">
        <v>8020.8001492417934</v>
      </c>
      <c r="O131" s="28">
        <v>8033.6593716300549</v>
      </c>
      <c r="P131" s="28">
        <v>8020.8001492417934</v>
      </c>
      <c r="Q131" s="28">
        <v>0</v>
      </c>
      <c r="R131" s="28">
        <v>8020.8001492417934</v>
      </c>
      <c r="S131" s="28">
        <v>8079.9056043203309</v>
      </c>
      <c r="T131" s="28">
        <v>8053.3497744942479</v>
      </c>
      <c r="U131" s="28">
        <v>8020.8001492417934</v>
      </c>
      <c r="V131" s="28">
        <v>8076.67734498549</v>
      </c>
      <c r="W131" s="28">
        <v>8020.8001492417934</v>
      </c>
      <c r="X131" s="28">
        <v>8020.8001492417934</v>
      </c>
      <c r="Y131" s="28">
        <v>8020.8001492417934</v>
      </c>
      <c r="Z131" s="28">
        <v>8020.8001492417934</v>
      </c>
      <c r="AA131" s="28">
        <v>8020.8001492417934</v>
      </c>
      <c r="AB131" s="28">
        <v>8020.8001492417934</v>
      </c>
      <c r="AC131" s="28">
        <v>8020.8001492417934</v>
      </c>
      <c r="AD131" s="28">
        <v>8020.8001492417934</v>
      </c>
      <c r="AE131" s="28">
        <v>8020.8001492417934</v>
      </c>
      <c r="AF131" s="28">
        <v>8020.8001492417934</v>
      </c>
      <c r="AG131" s="28">
        <v>8020.8001492417934</v>
      </c>
      <c r="AH131" s="28">
        <v>8020.8001492417934</v>
      </c>
      <c r="AI131" s="28">
        <v>8037.5897984452422</v>
      </c>
      <c r="AJ131" s="28">
        <v>8020.8001492417934</v>
      </c>
      <c r="AK131" s="28">
        <v>8020.8001492417934</v>
      </c>
      <c r="AL131" s="28">
        <v>8060.6591773716173</v>
      </c>
      <c r="AM131" s="28">
        <v>8068.9557702432685</v>
      </c>
      <c r="AN131" s="28">
        <v>8021.5724472209658</v>
      </c>
      <c r="AO131" s="28">
        <v>8020.8001492417934</v>
      </c>
      <c r="AP131" s="28">
        <v>8020.8001492417934</v>
      </c>
      <c r="AQ131" s="28">
        <v>8077.7813818483601</v>
      </c>
      <c r="AR131" s="28">
        <v>8021.6761584049946</v>
      </c>
      <c r="AS131" s="28">
        <v>8020.8001492417934</v>
      </c>
      <c r="AT131" s="28">
        <v>8020.8001492417934</v>
      </c>
      <c r="AU131" s="28">
        <v>8020.8001492417934</v>
      </c>
      <c r="AV131" s="28">
        <v>8091.714571605713</v>
      </c>
      <c r="AW131" s="28">
        <v>8020.8001492417934</v>
      </c>
      <c r="AX131" s="28">
        <v>8020.8001492417934</v>
      </c>
      <c r="AY131" s="28">
        <v>8020.8001492417934</v>
      </c>
      <c r="AZ131" s="28">
        <v>8032.7026254133689</v>
      </c>
      <c r="BA131" s="28">
        <v>8020.8001492417934</v>
      </c>
      <c r="BB131" s="28">
        <v>8020.8001492417934</v>
      </c>
      <c r="BC131" s="28">
        <v>8020.8001492417934</v>
      </c>
      <c r="BD131" s="28">
        <v>8043.827082202286</v>
      </c>
      <c r="BE131" s="28">
        <v>8047.9653799491634</v>
      </c>
      <c r="BF131" s="28">
        <v>8020.8001492417934</v>
      </c>
    </row>
    <row r="132" spans="1:58">
      <c r="A132" s="34">
        <v>5629</v>
      </c>
      <c r="B132" s="29">
        <v>29393.318684448925</v>
      </c>
      <c r="C132" s="28">
        <v>29391.600546884983</v>
      </c>
      <c r="D132" s="28">
        <v>29391.600546884983</v>
      </c>
      <c r="E132" s="28">
        <v>29395.424222027345</v>
      </c>
      <c r="F132" s="28">
        <v>29391.600546884983</v>
      </c>
      <c r="G132" s="28">
        <v>29393.318684448925</v>
      </c>
      <c r="H132" s="28">
        <v>30256.13878768346</v>
      </c>
      <c r="I132" s="28">
        <v>29670.563741586931</v>
      </c>
      <c r="J132" s="28">
        <v>30734.092114038871</v>
      </c>
      <c r="K132" s="28">
        <v>29391.600546884983</v>
      </c>
      <c r="L132" s="28">
        <v>29391.600546884983</v>
      </c>
      <c r="M132" s="28">
        <v>29407.086667056337</v>
      </c>
      <c r="N132" s="28">
        <v>29391.600546884983</v>
      </c>
      <c r="O132" s="28">
        <v>29438.722170756271</v>
      </c>
      <c r="P132" s="28">
        <v>29391.600546884983</v>
      </c>
      <c r="Q132" s="28">
        <v>29514.409630681428</v>
      </c>
      <c r="R132" s="28">
        <v>29391.600546884983</v>
      </c>
      <c r="S132" s="28">
        <v>29608.187906435942</v>
      </c>
      <c r="T132" s="28">
        <v>29510.876126075345</v>
      </c>
      <c r="U132" s="28">
        <v>29391.600546884983</v>
      </c>
      <c r="V132" s="28">
        <v>29596.358200288687</v>
      </c>
      <c r="W132" s="28">
        <v>29391.600546884983</v>
      </c>
      <c r="X132" s="28">
        <v>29391.600546884983</v>
      </c>
      <c r="Y132" s="28">
        <v>29391.600546884983</v>
      </c>
      <c r="Z132" s="28">
        <v>29391.600546884983</v>
      </c>
      <c r="AA132" s="28">
        <v>29391.600546884983</v>
      </c>
      <c r="AB132" s="28">
        <v>29391.600546884983</v>
      </c>
      <c r="AC132" s="28">
        <v>29391.600546884983</v>
      </c>
      <c r="AD132" s="28">
        <v>29391.600546884983</v>
      </c>
      <c r="AE132" s="28">
        <v>29391.600546884983</v>
      </c>
      <c r="AF132" s="28">
        <v>29391.600546884983</v>
      </c>
      <c r="AG132" s="28">
        <v>29391.600546884983</v>
      </c>
      <c r="AH132" s="28">
        <v>29391.600546884983</v>
      </c>
      <c r="AI132" s="28">
        <v>29453.124915218326</v>
      </c>
      <c r="AJ132" s="28">
        <v>29391.600546884983</v>
      </c>
      <c r="AK132" s="28">
        <v>29391.600546884983</v>
      </c>
      <c r="AL132" s="28">
        <v>29537.660866451679</v>
      </c>
      <c r="AM132" s="28">
        <v>29568.063088056308</v>
      </c>
      <c r="AN132" s="28">
        <v>29394.430572977722</v>
      </c>
      <c r="AO132" s="28">
        <v>29391.600546884983</v>
      </c>
      <c r="AP132" s="28">
        <v>29391.600546884983</v>
      </c>
      <c r="AQ132" s="28">
        <v>29600.403857811471</v>
      </c>
      <c r="AR132" s="28">
        <v>29394.810614574137</v>
      </c>
      <c r="AS132" s="28">
        <v>29391.600546884983</v>
      </c>
      <c r="AT132" s="28">
        <v>29391.600546884983</v>
      </c>
      <c r="AU132" s="28">
        <v>29391.600546884983</v>
      </c>
      <c r="AV132" s="28">
        <v>29651.460951875932</v>
      </c>
      <c r="AW132" s="28">
        <v>29391.600546884983</v>
      </c>
      <c r="AX132" s="28">
        <v>29391.600546884983</v>
      </c>
      <c r="AY132" s="28">
        <v>29391.600546884983</v>
      </c>
      <c r="AZ132" s="28">
        <v>29435.216248391625</v>
      </c>
      <c r="BA132" s="28">
        <v>29391.600546884983</v>
      </c>
      <c r="BB132" s="28">
        <v>29391.600546884983</v>
      </c>
      <c r="BC132" s="28">
        <v>29391.600546884983</v>
      </c>
      <c r="BD132" s="28">
        <v>29475.980958165856</v>
      </c>
      <c r="BE132" s="28">
        <v>29491.145429547407</v>
      </c>
      <c r="BF132" s="28">
        <v>29391.600546884983</v>
      </c>
    </row>
    <row r="133" spans="1:58">
      <c r="A133" s="34">
        <v>5640</v>
      </c>
      <c r="B133" s="29">
        <v>44919.026502748457</v>
      </c>
      <c r="C133" s="28">
        <v>44916.400835752553</v>
      </c>
      <c r="D133" s="28">
        <v>44916.400835752553</v>
      </c>
      <c r="E133" s="28">
        <v>44922.244196514272</v>
      </c>
      <c r="F133" s="28">
        <v>44916.400835752553</v>
      </c>
      <c r="G133" s="28">
        <v>44919.026502748457</v>
      </c>
      <c r="H133" s="28">
        <v>46237.592789882321</v>
      </c>
      <c r="I133" s="28">
        <v>45342.713878884279</v>
      </c>
      <c r="J133" s="28">
        <v>46968.003614332512</v>
      </c>
      <c r="K133" s="28">
        <v>44916.400835752553</v>
      </c>
      <c r="L133" s="28">
        <v>44916.400835752553</v>
      </c>
      <c r="M133" s="28">
        <v>44940.066807256808</v>
      </c>
      <c r="N133" s="28">
        <v>44916.400835752553</v>
      </c>
      <c r="O133" s="28">
        <v>44988.412352868065</v>
      </c>
      <c r="P133" s="28">
        <v>44916.400835752553</v>
      </c>
      <c r="Q133" s="28">
        <v>45104.078333113517</v>
      </c>
      <c r="R133" s="28">
        <v>44916.400835752553</v>
      </c>
      <c r="S133" s="28">
        <v>45247.390794670566</v>
      </c>
      <c r="T133" s="28">
        <v>45098.678412514135</v>
      </c>
      <c r="U133" s="28">
        <v>44916.400835752553</v>
      </c>
      <c r="V133" s="28">
        <v>45229.312574594333</v>
      </c>
      <c r="W133" s="28">
        <v>44916.400835752553</v>
      </c>
      <c r="X133" s="28">
        <v>44916.400835752553</v>
      </c>
      <c r="Y133" s="28">
        <v>44916.400835752553</v>
      </c>
      <c r="Z133" s="28">
        <v>44916.400835752553</v>
      </c>
      <c r="AA133" s="28">
        <v>44916.400835752553</v>
      </c>
      <c r="AB133" s="28">
        <v>44916.400835752553</v>
      </c>
      <c r="AC133" s="28">
        <v>44916.400835752553</v>
      </c>
      <c r="AD133" s="28">
        <v>44916.400835752553</v>
      </c>
      <c r="AE133" s="28">
        <v>44916.400835752553</v>
      </c>
      <c r="AF133" s="28">
        <v>44916.400835752553</v>
      </c>
      <c r="AG133" s="28">
        <v>44916.400835752553</v>
      </c>
      <c r="AH133" s="28">
        <v>44916.400835752553</v>
      </c>
      <c r="AI133" s="28">
        <v>45010.422703830765</v>
      </c>
      <c r="AJ133" s="28">
        <v>44916.400835752553</v>
      </c>
      <c r="AK133" s="28">
        <v>44916.400835752553</v>
      </c>
      <c r="AL133" s="28">
        <v>45139.610995722927</v>
      </c>
      <c r="AM133" s="28">
        <v>45186.0718330534</v>
      </c>
      <c r="AN133" s="28">
        <v>44920.725696732959</v>
      </c>
      <c r="AO133" s="28">
        <v>44916.400835752553</v>
      </c>
      <c r="AP133" s="28">
        <v>44916.400835752553</v>
      </c>
      <c r="AQ133" s="28">
        <v>45235.49517001467</v>
      </c>
      <c r="AR133" s="28">
        <v>44921.306478329105</v>
      </c>
      <c r="AS133" s="28">
        <v>44916.400835752553</v>
      </c>
      <c r="AT133" s="28">
        <v>44916.400835752553</v>
      </c>
      <c r="AU133" s="28">
        <v>44916.400835752553</v>
      </c>
      <c r="AV133" s="28">
        <v>45313.520893685272</v>
      </c>
      <c r="AW133" s="28">
        <v>44916.400835752553</v>
      </c>
      <c r="AX133" s="28">
        <v>44916.400835752553</v>
      </c>
      <c r="AY133" s="28">
        <v>44916.400835752553</v>
      </c>
      <c r="AZ133" s="28">
        <v>44983.054583597273</v>
      </c>
      <c r="BA133" s="28">
        <v>44916.400835752553</v>
      </c>
      <c r="BB133" s="28">
        <v>44916.400835752553</v>
      </c>
      <c r="BC133" s="28">
        <v>44916.400835752553</v>
      </c>
      <c r="BD133" s="28">
        <v>45045.351430659124</v>
      </c>
      <c r="BE133" s="28">
        <v>45068.525856765984</v>
      </c>
      <c r="BF133" s="28">
        <v>44916.400835752553</v>
      </c>
    </row>
    <row r="134" spans="1:58">
      <c r="A134" s="34">
        <v>5705</v>
      </c>
      <c r="B134" s="29">
        <v>148997.01214477202</v>
      </c>
      <c r="C134" s="28">
        <v>148988.30277220238</v>
      </c>
      <c r="D134" s="28">
        <v>148988.30277220238</v>
      </c>
      <c r="E134" s="28">
        <v>149007.68527806163</v>
      </c>
      <c r="F134" s="28">
        <v>148988.30277220238</v>
      </c>
      <c r="G134" s="28">
        <v>148997.01214477202</v>
      </c>
      <c r="H134" s="28">
        <v>153370.71416802824</v>
      </c>
      <c r="I134" s="28">
        <v>150402.38884241332</v>
      </c>
      <c r="J134" s="28">
        <v>155793.49664918063</v>
      </c>
      <c r="K134" s="28">
        <v>148988.30277220238</v>
      </c>
      <c r="L134" s="28">
        <v>148988.30277220238</v>
      </c>
      <c r="M134" s="28">
        <v>149066.80311644787</v>
      </c>
      <c r="N134" s="28">
        <v>148988.30277220238</v>
      </c>
      <c r="O134" s="28">
        <v>149227.16593833905</v>
      </c>
      <c r="P134" s="28">
        <v>148988.30277220238</v>
      </c>
      <c r="Q134" s="28">
        <v>149610.83154298688</v>
      </c>
      <c r="R134" s="28">
        <v>148988.30277220238</v>
      </c>
      <c r="S134" s="28">
        <v>150086.20089618972</v>
      </c>
      <c r="T134" s="28">
        <v>149592.91993408152</v>
      </c>
      <c r="U134" s="28">
        <v>148988.30277220238</v>
      </c>
      <c r="V134" s="28">
        <v>150026.2351982223</v>
      </c>
      <c r="W134" s="28">
        <v>148988.30277220238</v>
      </c>
      <c r="X134" s="28">
        <v>148988.30277220238</v>
      </c>
      <c r="Y134" s="28">
        <v>148988.30277220238</v>
      </c>
      <c r="Z134" s="28">
        <v>148988.30277220238</v>
      </c>
      <c r="AA134" s="28">
        <v>148988.30277220238</v>
      </c>
      <c r="AB134" s="28">
        <v>148988.30277220238</v>
      </c>
      <c r="AC134" s="28">
        <v>148988.30277220238</v>
      </c>
      <c r="AD134" s="28">
        <v>148988.30277220238</v>
      </c>
      <c r="AE134" s="28">
        <v>148988.30277220238</v>
      </c>
      <c r="AF134" s="28">
        <v>148988.30277220238</v>
      </c>
      <c r="AG134" s="28">
        <v>148988.30277220238</v>
      </c>
      <c r="AH134" s="28">
        <v>148988.30277220238</v>
      </c>
      <c r="AI134" s="28">
        <v>149300.17456708793</v>
      </c>
      <c r="AJ134" s="28">
        <v>148988.30277220238</v>
      </c>
      <c r="AK134" s="28">
        <v>148988.30277220238</v>
      </c>
      <c r="AL134" s="28">
        <v>149728.69386046223</v>
      </c>
      <c r="AM134" s="28">
        <v>149882.80507975948</v>
      </c>
      <c r="AN134" s="28">
        <v>149002.6483939621</v>
      </c>
      <c r="AO134" s="28">
        <v>148988.30277220238</v>
      </c>
      <c r="AP134" s="28">
        <v>148988.30277220238</v>
      </c>
      <c r="AQ134" s="28">
        <v>150046.74294998476</v>
      </c>
      <c r="AR134" s="28">
        <v>149004.57485429017</v>
      </c>
      <c r="AS134" s="28">
        <v>148988.30277220238</v>
      </c>
      <c r="AT134" s="28">
        <v>148988.30277220238</v>
      </c>
      <c r="AU134" s="28">
        <v>148988.30277220238</v>
      </c>
      <c r="AV134" s="28">
        <v>150305.55531976401</v>
      </c>
      <c r="AW134" s="28">
        <v>148988.30277220238</v>
      </c>
      <c r="AX134" s="28">
        <v>148988.30277220238</v>
      </c>
      <c r="AY134" s="28">
        <v>148988.30277220238</v>
      </c>
      <c r="AZ134" s="28">
        <v>149209.39414595481</v>
      </c>
      <c r="BA134" s="28">
        <v>148988.30277220238</v>
      </c>
      <c r="BB134" s="28">
        <v>148988.30277220238</v>
      </c>
      <c r="BC134" s="28">
        <v>148988.30277220238</v>
      </c>
      <c r="BD134" s="28">
        <v>149416.03362149393</v>
      </c>
      <c r="BE134" s="28">
        <v>149492.90350307696</v>
      </c>
      <c r="BF134" s="28">
        <v>148988.30277220238</v>
      </c>
    </row>
    <row r="135" spans="1:58">
      <c r="A135" s="34">
        <v>5792</v>
      </c>
      <c r="B135" s="29">
        <v>1663.3972620695672</v>
      </c>
      <c r="C135" s="28">
        <v>1663.3000309487672</v>
      </c>
      <c r="D135" s="28">
        <v>1663.3000309487672</v>
      </c>
      <c r="E135" s="28">
        <v>1663.5164165441172</v>
      </c>
      <c r="F135" s="28">
        <v>1663.3000309487672</v>
      </c>
      <c r="G135" s="28">
        <v>1663.3972620695672</v>
      </c>
      <c r="H135" s="28">
        <v>1712.2251134866387</v>
      </c>
      <c r="I135" s="28">
        <v>1679.0868367622566</v>
      </c>
      <c r="J135" s="28">
        <v>1739.2729695995063</v>
      </c>
      <c r="K135" s="28">
        <v>1663.3000309487672</v>
      </c>
      <c r="L135" s="28">
        <v>1663.3000309487672</v>
      </c>
      <c r="M135" s="28">
        <v>1664.1764059566271</v>
      </c>
      <c r="N135" s="28">
        <v>1663.3000309487672</v>
      </c>
      <c r="O135" s="28">
        <v>1665.9666907081921</v>
      </c>
      <c r="P135" s="28">
        <v>1663.3000309487672</v>
      </c>
      <c r="Q135" s="28">
        <v>1670.2499196611418</v>
      </c>
      <c r="R135" s="28">
        <v>1663.3000309487672</v>
      </c>
      <c r="S135" s="28">
        <v>1675.5569259507783</v>
      </c>
      <c r="T135" s="28">
        <v>1670.0499551062587</v>
      </c>
      <c r="U135" s="28">
        <v>1663.3000309487672</v>
      </c>
      <c r="V135" s="28">
        <v>1674.8874710645275</v>
      </c>
      <c r="W135" s="28">
        <v>1663.3000309487672</v>
      </c>
      <c r="X135" s="28">
        <v>1663.3000309487672</v>
      </c>
      <c r="Y135" s="28">
        <v>1663.3000309487672</v>
      </c>
      <c r="Z135" s="28">
        <v>1663.3000309487672</v>
      </c>
      <c r="AA135" s="28">
        <v>1663.3000309487672</v>
      </c>
      <c r="AB135" s="28">
        <v>1663.3000309487672</v>
      </c>
      <c r="AC135" s="28">
        <v>1663.3000309487672</v>
      </c>
      <c r="AD135" s="28">
        <v>1663.3000309487672</v>
      </c>
      <c r="AE135" s="28">
        <v>1663.3000309487672</v>
      </c>
      <c r="AF135" s="28">
        <v>1663.3000309487672</v>
      </c>
      <c r="AG135" s="28">
        <v>1663.3000309487672</v>
      </c>
      <c r="AH135" s="28">
        <v>1663.3000309487672</v>
      </c>
      <c r="AI135" s="28">
        <v>1666.7817564025993</v>
      </c>
      <c r="AJ135" s="28">
        <v>1663.3000309487672</v>
      </c>
      <c r="AK135" s="28">
        <v>1663.3000309487672</v>
      </c>
      <c r="AL135" s="28">
        <v>1671.5657303164535</v>
      </c>
      <c r="AM135" s="28">
        <v>0</v>
      </c>
      <c r="AN135" s="28">
        <v>1663.4601849519536</v>
      </c>
      <c r="AO135" s="28">
        <v>1663.3000309487672</v>
      </c>
      <c r="AP135" s="28">
        <v>1663.3000309487672</v>
      </c>
      <c r="AQ135" s="28">
        <v>1675.1164188644993</v>
      </c>
      <c r="AR135" s="28">
        <v>0</v>
      </c>
      <c r="AS135" s="28">
        <v>1663.3000309487672</v>
      </c>
      <c r="AT135" s="28">
        <v>1663.3000309487672</v>
      </c>
      <c r="AU135" s="28">
        <v>1663.3000309487672</v>
      </c>
      <c r="AV135" s="28">
        <v>1678.0057908128592</v>
      </c>
      <c r="AW135" s="28">
        <v>1663.3000309487672</v>
      </c>
      <c r="AX135" s="28">
        <v>1663.3000309487672</v>
      </c>
      <c r="AY135" s="28">
        <v>1663.3000309487672</v>
      </c>
      <c r="AZ135" s="28">
        <v>1665.768287059901</v>
      </c>
      <c r="BA135" s="28">
        <v>1663.3000309487672</v>
      </c>
      <c r="BB135" s="28">
        <v>1663.3000309487672</v>
      </c>
      <c r="BC135" s="28">
        <v>1663.3000309487672</v>
      </c>
      <c r="BD135" s="28">
        <v>1668.0752027013591</v>
      </c>
      <c r="BE135" s="28">
        <v>1668.9333752829446</v>
      </c>
      <c r="BF135" s="28">
        <v>1663.3000309487672</v>
      </c>
    </row>
    <row r="136" spans="1:58">
      <c r="A136" s="34">
        <v>5839</v>
      </c>
      <c r="B136" s="29">
        <v>41044.699963348648</v>
      </c>
      <c r="C136" s="28">
        <v>41042.300763667772</v>
      </c>
      <c r="D136" s="28">
        <v>41042.300763667772</v>
      </c>
      <c r="E136" s="28">
        <v>41047.640126693099</v>
      </c>
      <c r="F136" s="28">
        <v>41042.300763667772</v>
      </c>
      <c r="G136" s="28">
        <v>41044.699963348648</v>
      </c>
      <c r="H136" s="28">
        <v>42249.538132178612</v>
      </c>
      <c r="I136" s="28">
        <v>41431.843732608409</v>
      </c>
      <c r="J136" s="28">
        <v>42916.950039195472</v>
      </c>
      <c r="K136" s="28">
        <v>41042.300763667772</v>
      </c>
      <c r="L136" s="28">
        <v>41042.300763667772</v>
      </c>
      <c r="M136" s="28">
        <v>41063.925513252987</v>
      </c>
      <c r="N136" s="28">
        <v>41042.300763667772</v>
      </c>
      <c r="O136" s="28">
        <v>41108.101190436391</v>
      </c>
      <c r="P136" s="28">
        <v>41042.300763667772</v>
      </c>
      <c r="Q136" s="28">
        <v>41213.790824089752</v>
      </c>
      <c r="R136" s="28">
        <v>41042.300763667772</v>
      </c>
      <c r="S136" s="28">
        <v>41344.742392803251</v>
      </c>
      <c r="T136" s="28">
        <v>41208.856653915478</v>
      </c>
      <c r="U136" s="28">
        <v>41042.300763667772</v>
      </c>
      <c r="V136" s="28">
        <v>41328.223443558993</v>
      </c>
      <c r="W136" s="28">
        <v>41042.300763667772</v>
      </c>
      <c r="X136" s="28">
        <v>41042.300763667772</v>
      </c>
      <c r="Y136" s="28">
        <v>41042.300763667772</v>
      </c>
      <c r="Z136" s="28">
        <v>41042.300763667772</v>
      </c>
      <c r="AA136" s="28">
        <v>41042.300763667772</v>
      </c>
      <c r="AB136" s="28">
        <v>41042.300763667772</v>
      </c>
      <c r="AC136" s="28">
        <v>41042.300763667772</v>
      </c>
      <c r="AD136" s="28">
        <v>41042.300763667772</v>
      </c>
      <c r="AE136" s="28">
        <v>41042.300763667772</v>
      </c>
      <c r="AF136" s="28">
        <v>41042.300763667772</v>
      </c>
      <c r="AG136" s="28">
        <v>41042.300763667772</v>
      </c>
      <c r="AH136" s="28">
        <v>41042.300763667772</v>
      </c>
      <c r="AI136" s="28">
        <v>41128.213118981788</v>
      </c>
      <c r="AJ136" s="28">
        <v>41042.300763667772</v>
      </c>
      <c r="AK136" s="28">
        <v>41042.300763667772</v>
      </c>
      <c r="AL136" s="28">
        <v>41246.258746688502</v>
      </c>
      <c r="AM136" s="28">
        <v>41288.712274218939</v>
      </c>
      <c r="AN136" s="28">
        <v>41046.25259956326</v>
      </c>
      <c r="AO136" s="28">
        <v>41042.300763667772</v>
      </c>
      <c r="AP136" s="28">
        <v>41042.300763667772</v>
      </c>
      <c r="AQ136" s="28">
        <v>41333.872781796694</v>
      </c>
      <c r="AR136" s="28">
        <v>41046.783287964456</v>
      </c>
      <c r="AS136" s="28">
        <v>41042.300763667772</v>
      </c>
      <c r="AT136" s="28">
        <v>41042.300763667772</v>
      </c>
      <c r="AU136" s="28">
        <v>41042.300763667772</v>
      </c>
      <c r="AV136" s="28">
        <v>41405.168681704214</v>
      </c>
      <c r="AW136" s="28">
        <v>41042.300763667772</v>
      </c>
      <c r="AX136" s="28">
        <v>41042.300763667772</v>
      </c>
      <c r="AY136" s="28">
        <v>41042.300763667772</v>
      </c>
      <c r="AZ136" s="28">
        <v>41103.205535981833</v>
      </c>
      <c r="BA136" s="28">
        <v>41042.300763667772</v>
      </c>
      <c r="BB136" s="28">
        <v>41042.300763667772</v>
      </c>
      <c r="BC136" s="28">
        <v>41042.300763667772</v>
      </c>
      <c r="BD136" s="28">
        <v>41160.129196074071</v>
      </c>
      <c r="BE136" s="28">
        <v>41181.304796714488</v>
      </c>
      <c r="BF136" s="28">
        <v>41042.300763667772</v>
      </c>
    </row>
    <row r="137" spans="1:58">
      <c r="A137" s="34">
        <v>5856</v>
      </c>
      <c r="B137" s="29">
        <v>58264.806856453979</v>
      </c>
      <c r="C137" s="28">
        <v>58261.401084060919</v>
      </c>
      <c r="D137" s="28">
        <v>58261.401084060919</v>
      </c>
      <c r="E137" s="28">
        <v>58268.980551219531</v>
      </c>
      <c r="F137" s="28">
        <v>58261.401084060919</v>
      </c>
      <c r="G137" s="28">
        <v>58264.806856453979</v>
      </c>
      <c r="H137" s="28">
        <v>59975.129096910045</v>
      </c>
      <c r="I137" s="28">
        <v>58814.374936175402</v>
      </c>
      <c r="J137" s="28">
        <v>60922.550466557266</v>
      </c>
      <c r="K137" s="28">
        <v>58261.401084060919</v>
      </c>
      <c r="L137" s="28">
        <v>58261.401084060919</v>
      </c>
      <c r="M137" s="28">
        <v>58292.098393555854</v>
      </c>
      <c r="N137" s="28">
        <v>58261.401084060919</v>
      </c>
      <c r="O137" s="28">
        <v>58354.807764099249</v>
      </c>
      <c r="P137" s="28">
        <v>58261.401084060919</v>
      </c>
      <c r="Q137" s="28">
        <v>58504.838976339604</v>
      </c>
      <c r="R137" s="28">
        <v>58261.401084060919</v>
      </c>
      <c r="S137" s="28">
        <v>58690.730647260687</v>
      </c>
      <c r="T137" s="28">
        <v>58497.834698748149</v>
      </c>
      <c r="U137" s="28">
        <v>58261.401084060919</v>
      </c>
      <c r="V137" s="28">
        <v>58667.28125213665</v>
      </c>
      <c r="W137" s="28">
        <v>58261.401084060919</v>
      </c>
      <c r="X137" s="28">
        <v>58261.401084060919</v>
      </c>
      <c r="Y137" s="28">
        <v>58261.401084060919</v>
      </c>
      <c r="Z137" s="28">
        <v>58261.401084060919</v>
      </c>
      <c r="AA137" s="28">
        <v>58261.401084060919</v>
      </c>
      <c r="AB137" s="28">
        <v>58261.401084060919</v>
      </c>
      <c r="AC137" s="28">
        <v>58261.401084060919</v>
      </c>
      <c r="AD137" s="28">
        <v>58261.401084060919</v>
      </c>
      <c r="AE137" s="28">
        <v>58261.401084060919</v>
      </c>
      <c r="AF137" s="28">
        <v>58261.401084060919</v>
      </c>
      <c r="AG137" s="28">
        <v>58261.401084060919</v>
      </c>
      <c r="AH137" s="28">
        <v>58261.401084060919</v>
      </c>
      <c r="AI137" s="28">
        <v>58383.357555747258</v>
      </c>
      <c r="AJ137" s="28">
        <v>58261.401084060919</v>
      </c>
      <c r="AK137" s="28">
        <v>58261.401084060919</v>
      </c>
      <c r="AL137" s="28">
        <v>58550.928660048718</v>
      </c>
      <c r="AM137" s="28">
        <v>58611.193361316968</v>
      </c>
      <c r="AN137" s="28">
        <v>58267.010893741215</v>
      </c>
      <c r="AO137" s="28">
        <v>58261.401084060919</v>
      </c>
      <c r="AP137" s="28">
        <v>58261.401084060919</v>
      </c>
      <c r="AQ137" s="28">
        <v>58675.300743120395</v>
      </c>
      <c r="AR137" s="28">
        <v>58267.764229914319</v>
      </c>
      <c r="AS137" s="28">
        <v>58261.401084060919</v>
      </c>
      <c r="AT137" s="28">
        <v>58261.401084060919</v>
      </c>
      <c r="AU137" s="28">
        <v>58261.401084060919</v>
      </c>
      <c r="AV137" s="28">
        <v>58776.508495679875</v>
      </c>
      <c r="AW137" s="28">
        <v>58261.401084060919</v>
      </c>
      <c r="AX137" s="28">
        <v>58261.401084060919</v>
      </c>
      <c r="AY137" s="28">
        <v>58261.401084060919</v>
      </c>
      <c r="AZ137" s="28">
        <v>58347.858161312892</v>
      </c>
      <c r="BA137" s="28">
        <v>58261.401084060919</v>
      </c>
      <c r="BB137" s="28">
        <v>58261.401084060919</v>
      </c>
      <c r="BC137" s="28">
        <v>58261.401084060919</v>
      </c>
      <c r="BD137" s="28">
        <v>58428.663869816017</v>
      </c>
      <c r="BE137" s="28">
        <v>58458.723592081864</v>
      </c>
      <c r="BF137" s="28">
        <v>58261.401084060919</v>
      </c>
    </row>
    <row r="138" spans="1:58">
      <c r="A138" s="34">
        <v>5871</v>
      </c>
      <c r="B138" s="29">
        <v>20491.698189404477</v>
      </c>
      <c r="C138" s="28">
        <v>20490.500381263584</v>
      </c>
      <c r="D138" s="28">
        <v>20490.500381263584</v>
      </c>
      <c r="E138" s="28">
        <v>20493.166075390633</v>
      </c>
      <c r="F138" s="28">
        <v>20490.500381263584</v>
      </c>
      <c r="G138" s="28">
        <v>20491.698189404477</v>
      </c>
      <c r="H138" s="28">
        <v>21093.217512113253</v>
      </c>
      <c r="I138" s="28">
        <v>20684.980958742872</v>
      </c>
      <c r="J138" s="28">
        <v>21426.425048745677</v>
      </c>
      <c r="K138" s="28">
        <v>20490.500381263584</v>
      </c>
      <c r="L138" s="28">
        <v>20490.500381263584</v>
      </c>
      <c r="M138" s="28">
        <v>20501.296606898497</v>
      </c>
      <c r="N138" s="28">
        <v>20490.500381263584</v>
      </c>
      <c r="O138" s="28">
        <v>20523.351455513864</v>
      </c>
      <c r="P138" s="28">
        <v>20490.500381263584</v>
      </c>
      <c r="Q138" s="28">
        <v>20576.117344325514</v>
      </c>
      <c r="R138" s="28">
        <v>20490.500381263584</v>
      </c>
      <c r="S138" s="28">
        <v>20641.495335293948</v>
      </c>
      <c r="T138" s="28">
        <v>20573.653944029818</v>
      </c>
      <c r="U138" s="28">
        <v>20490.500381263584</v>
      </c>
      <c r="V138" s="28">
        <v>20633.248196866291</v>
      </c>
      <c r="W138" s="28">
        <v>20490.500381263584</v>
      </c>
      <c r="X138" s="28">
        <v>20490.500381263584</v>
      </c>
      <c r="Y138" s="28">
        <v>20490.500381263584</v>
      </c>
      <c r="Z138" s="28">
        <v>20490.500381263584</v>
      </c>
      <c r="AA138" s="28">
        <v>20490.500381263584</v>
      </c>
      <c r="AB138" s="28">
        <v>20490.500381263584</v>
      </c>
      <c r="AC138" s="28">
        <v>20490.500381263584</v>
      </c>
      <c r="AD138" s="28">
        <v>20490.500381263584</v>
      </c>
      <c r="AE138" s="28">
        <v>20490.500381263584</v>
      </c>
      <c r="AF138" s="28">
        <v>20490.500381263584</v>
      </c>
      <c r="AG138" s="28">
        <v>20490.500381263584</v>
      </c>
      <c r="AH138" s="28">
        <v>20490.500381263584</v>
      </c>
      <c r="AI138" s="28">
        <v>20533.392400389264</v>
      </c>
      <c r="AJ138" s="28">
        <v>20490.500381263584</v>
      </c>
      <c r="AK138" s="28">
        <v>20490.500381263584</v>
      </c>
      <c r="AL138" s="28">
        <v>20592.327058888528</v>
      </c>
      <c r="AM138" s="28">
        <v>20613.522118762427</v>
      </c>
      <c r="AN138" s="28">
        <v>20492.4733480178</v>
      </c>
      <c r="AO138" s="28">
        <v>20490.500381263584</v>
      </c>
      <c r="AP138" s="28">
        <v>20490.500381263584</v>
      </c>
      <c r="AQ138" s="28">
        <v>20636.068647112981</v>
      </c>
      <c r="AR138" s="28">
        <v>20492.738295905336</v>
      </c>
      <c r="AS138" s="28">
        <v>20490.500381263584</v>
      </c>
      <c r="AT138" s="28">
        <v>20490.500381263584</v>
      </c>
      <c r="AU138" s="28">
        <v>20490.500381263584</v>
      </c>
      <c r="AV138" s="28">
        <v>20671.663353965545</v>
      </c>
      <c r="AW138" s="28">
        <v>20490.500381263584</v>
      </c>
      <c r="AX138" s="28">
        <v>20490.500381263584</v>
      </c>
      <c r="AY138" s="28">
        <v>20490.500381263584</v>
      </c>
      <c r="AZ138" s="28">
        <v>20520.907284314857</v>
      </c>
      <c r="BA138" s="28">
        <v>20490.500381263584</v>
      </c>
      <c r="BB138" s="28">
        <v>20490.500381263584</v>
      </c>
      <c r="BC138" s="28">
        <v>20490.500381263584</v>
      </c>
      <c r="BD138" s="28">
        <v>20549.326604312027</v>
      </c>
      <c r="BE138" s="28">
        <v>20559.898590894714</v>
      </c>
      <c r="BF138" s="28">
        <v>20490.500381263584</v>
      </c>
    </row>
    <row r="139" spans="1:58">
      <c r="A139" s="34">
        <v>5906</v>
      </c>
      <c r="B139" s="29">
        <v>455385.12725311436</v>
      </c>
      <c r="C139" s="28">
        <v>455358.50847278564</v>
      </c>
      <c r="D139" s="28">
        <v>455358.50847278564</v>
      </c>
      <c r="E139" s="28">
        <v>455417.74794859887</v>
      </c>
      <c r="F139" s="28">
        <v>455358.50847278564</v>
      </c>
      <c r="G139" s="28">
        <v>455385.12725311436</v>
      </c>
      <c r="H139" s="28">
        <v>468752.63592833868</v>
      </c>
      <c r="I139" s="28">
        <v>459680.43248831003</v>
      </c>
      <c r="J139" s="28">
        <v>476157.47641879215</v>
      </c>
      <c r="K139" s="28">
        <v>455358.50847278564</v>
      </c>
      <c r="L139" s="28">
        <v>455358.50847278564</v>
      </c>
      <c r="M139" s="28">
        <v>455598.43200372811</v>
      </c>
      <c r="N139" s="28">
        <v>455358.50847278564</v>
      </c>
      <c r="O139" s="28">
        <v>456088.55487936421</v>
      </c>
      <c r="P139" s="28">
        <v>455358.50847278564</v>
      </c>
      <c r="Q139" s="28">
        <v>457261.16638130113</v>
      </c>
      <c r="R139" s="28">
        <v>455358.50847278564</v>
      </c>
      <c r="S139" s="28">
        <v>458714.05547138682</v>
      </c>
      <c r="T139" s="28">
        <v>457206.42246272677</v>
      </c>
      <c r="U139" s="28">
        <v>455358.50847278564</v>
      </c>
      <c r="V139" s="28">
        <v>458530.78007138631</v>
      </c>
      <c r="W139" s="28">
        <v>455358.50847278564</v>
      </c>
      <c r="X139" s="28">
        <v>455358.50847278564</v>
      </c>
      <c r="Y139" s="28">
        <v>455358.50847278564</v>
      </c>
      <c r="Z139" s="28">
        <v>455358.50847278564</v>
      </c>
      <c r="AA139" s="28">
        <v>455358.50847278564</v>
      </c>
      <c r="AB139" s="28">
        <v>455358.50847278564</v>
      </c>
      <c r="AC139" s="28">
        <v>455358.50847278564</v>
      </c>
      <c r="AD139" s="28">
        <v>455358.50847278564</v>
      </c>
      <c r="AE139" s="28">
        <v>455358.50847278564</v>
      </c>
      <c r="AF139" s="28">
        <v>455358.50847278564</v>
      </c>
      <c r="AG139" s="28">
        <v>455358.50847278564</v>
      </c>
      <c r="AH139" s="28">
        <v>455358.50847278564</v>
      </c>
      <c r="AI139" s="28">
        <v>456311.6938753401</v>
      </c>
      <c r="AJ139" s="28">
        <v>455358.50847278564</v>
      </c>
      <c r="AK139" s="28">
        <v>455358.50847278564</v>
      </c>
      <c r="AL139" s="28">
        <v>457621.39337960974</v>
      </c>
      <c r="AM139" s="28">
        <v>458092.40924899251</v>
      </c>
      <c r="AN139" s="28">
        <v>455402.35353180079</v>
      </c>
      <c r="AO139" s="28">
        <v>455358.50847278564</v>
      </c>
      <c r="AP139" s="28">
        <v>455358.50847278564</v>
      </c>
      <c r="AQ139" s="28">
        <v>458593.45867823617</v>
      </c>
      <c r="AR139" s="28">
        <v>455408.24144437723</v>
      </c>
      <c r="AS139" s="28">
        <v>455358.50847278564</v>
      </c>
      <c r="AT139" s="28">
        <v>455358.50847278564</v>
      </c>
      <c r="AU139" s="28">
        <v>455358.50847278564</v>
      </c>
      <c r="AV139" s="28">
        <v>459384.47658020648</v>
      </c>
      <c r="AW139" s="28">
        <v>455358.50847278564</v>
      </c>
      <c r="AX139" s="28">
        <v>455358.50847278564</v>
      </c>
      <c r="AY139" s="28">
        <v>455358.50847278564</v>
      </c>
      <c r="AZ139" s="28">
        <v>456034.23828723986</v>
      </c>
      <c r="BA139" s="28">
        <v>455358.50847278564</v>
      </c>
      <c r="BB139" s="28">
        <v>455358.50847278564</v>
      </c>
      <c r="BC139" s="28">
        <v>455358.50847278564</v>
      </c>
      <c r="BD139" s="28">
        <v>456665.79822598863</v>
      </c>
      <c r="BE139" s="28">
        <v>456900.7385130637</v>
      </c>
      <c r="BF139" s="28">
        <v>455358.50847278564</v>
      </c>
    </row>
    <row r="140" spans="1:58">
      <c r="A140" s="34">
        <v>5930</v>
      </c>
      <c r="B140" s="29">
        <v>85627.906830070555</v>
      </c>
      <c r="C140" s="28">
        <v>85622.901593172137</v>
      </c>
      <c r="D140" s="28">
        <v>85622.901593172137</v>
      </c>
      <c r="E140" s="28">
        <v>85634.040631344498</v>
      </c>
      <c r="F140" s="28">
        <v>85622.901593172137</v>
      </c>
      <c r="G140" s="28">
        <v>85627.906830070555</v>
      </c>
      <c r="H140" s="28">
        <v>88141.453537879599</v>
      </c>
      <c r="I140" s="28">
        <v>86435.570441538512</v>
      </c>
      <c r="J140" s="28">
        <v>89533.815636819316</v>
      </c>
      <c r="K140" s="28">
        <v>85622.901593172137</v>
      </c>
      <c r="L140" s="28">
        <v>85622.901593172137</v>
      </c>
      <c r="M140" s="28">
        <v>85668.015384827566</v>
      </c>
      <c r="N140" s="28">
        <v>85622.901593172137</v>
      </c>
      <c r="O140" s="28">
        <v>85760.175170948394</v>
      </c>
      <c r="P140" s="28">
        <v>85622.901593172137</v>
      </c>
      <c r="Q140" s="28">
        <v>85980.666053119683</v>
      </c>
      <c r="R140" s="28">
        <v>85622.901593172137</v>
      </c>
      <c r="S140" s="28">
        <v>86253.858663494801</v>
      </c>
      <c r="T140" s="28">
        <v>85970.37233275277</v>
      </c>
      <c r="U140" s="28">
        <v>85622.901593172137</v>
      </c>
      <c r="V140" s="28">
        <v>86219.396648957452</v>
      </c>
      <c r="W140" s="28">
        <v>85622.901593172137</v>
      </c>
      <c r="X140" s="28">
        <v>85622.901593172137</v>
      </c>
      <c r="Y140" s="28">
        <v>85622.901593172137</v>
      </c>
      <c r="Z140" s="28">
        <v>85622.901593172137</v>
      </c>
      <c r="AA140" s="28">
        <v>85622.901593172137</v>
      </c>
      <c r="AB140" s="28">
        <v>85622.901593172137</v>
      </c>
      <c r="AC140" s="28">
        <v>85622.901593172137</v>
      </c>
      <c r="AD140" s="28">
        <v>85622.901593172137</v>
      </c>
      <c r="AE140" s="28">
        <v>85622.901593172137</v>
      </c>
      <c r="AF140" s="28">
        <v>85622.901593172137</v>
      </c>
      <c r="AG140" s="28">
        <v>85622.901593172137</v>
      </c>
      <c r="AH140" s="28">
        <v>85622.901593172137</v>
      </c>
      <c r="AI140" s="28">
        <v>85802.132898625699</v>
      </c>
      <c r="AJ140" s="28">
        <v>85622.901593172137</v>
      </c>
      <c r="AK140" s="28">
        <v>85622.901593172137</v>
      </c>
      <c r="AL140" s="28">
        <v>86048.400992191819</v>
      </c>
      <c r="AM140" s="28">
        <v>86136.968010667537</v>
      </c>
      <c r="AN140" s="28">
        <v>85631.145956906534</v>
      </c>
      <c r="AO140" s="28">
        <v>85622.901593172137</v>
      </c>
      <c r="AP140" s="28">
        <v>85622.901593172137</v>
      </c>
      <c r="AQ140" s="28">
        <v>86231.182360844788</v>
      </c>
      <c r="AR140" s="28">
        <v>85632.253084916083</v>
      </c>
      <c r="AS140" s="28">
        <v>85622.901593172137</v>
      </c>
      <c r="AT140" s="28">
        <v>85622.901593172137</v>
      </c>
      <c r="AU140" s="28">
        <v>85622.901593172137</v>
      </c>
      <c r="AV140" s="28">
        <v>86379.920655438196</v>
      </c>
      <c r="AW140" s="28">
        <v>85622.901593172137</v>
      </c>
      <c r="AX140" s="28">
        <v>85622.901593172137</v>
      </c>
      <c r="AY140" s="28">
        <v>85622.901593172137</v>
      </c>
      <c r="AZ140" s="28">
        <v>85749.96180250177</v>
      </c>
      <c r="BA140" s="28">
        <v>85622.901593172137</v>
      </c>
      <c r="BB140" s="28">
        <v>85622.901593172137</v>
      </c>
      <c r="BC140" s="28">
        <v>85622.901593172137</v>
      </c>
      <c r="BD140" s="28">
        <v>85868.716571501354</v>
      </c>
      <c r="BE140" s="28">
        <v>85912.893343662625</v>
      </c>
      <c r="BF140" s="28">
        <v>85622.901593172137</v>
      </c>
    </row>
    <row r="141" spans="1:58">
      <c r="A141" s="34">
        <v>6091</v>
      </c>
      <c r="B141" s="29">
        <v>1466.4857482707951</v>
      </c>
      <c r="C141" s="28">
        <v>1466.4000272850794</v>
      </c>
      <c r="D141" s="28">
        <v>1466.4000272850794</v>
      </c>
      <c r="E141" s="28">
        <v>1466.5907973428086</v>
      </c>
      <c r="F141" s="28">
        <v>1466.4000272850794</v>
      </c>
      <c r="G141" s="28">
        <v>1466.4857482707951</v>
      </c>
      <c r="H141" s="28">
        <v>1509.5334013207523</v>
      </c>
      <c r="I141" s="28">
        <v>1480.3180048266536</v>
      </c>
      <c r="J141" s="28">
        <v>1533.3793558712898</v>
      </c>
      <c r="K141" s="28">
        <v>1466.4000272850794</v>
      </c>
      <c r="L141" s="28">
        <v>1466.4000272850794</v>
      </c>
      <c r="M141" s="28">
        <v>1467.1726577856059</v>
      </c>
      <c r="N141" s="28">
        <v>1466.4000272850794</v>
      </c>
      <c r="O141" s="28">
        <v>1468.7510101932862</v>
      </c>
      <c r="P141" s="28">
        <v>1466.4000272850794</v>
      </c>
      <c r="Q141" s="28">
        <v>1472.5271942470381</v>
      </c>
      <c r="R141" s="28">
        <v>1466.4000272850794</v>
      </c>
      <c r="S141" s="28">
        <v>1477.205961771311</v>
      </c>
      <c r="T141" s="28">
        <v>1472.35090132136</v>
      </c>
      <c r="U141" s="28">
        <v>1466.4000272850794</v>
      </c>
      <c r="V141" s="28">
        <v>1476.61575636928</v>
      </c>
      <c r="W141" s="28">
        <v>1466.4000272850794</v>
      </c>
      <c r="X141" s="28">
        <v>1466.4000272850794</v>
      </c>
      <c r="Y141" s="28">
        <v>1466.4000272850794</v>
      </c>
      <c r="Z141" s="28">
        <v>1466.4000272850794</v>
      </c>
      <c r="AA141" s="28">
        <v>1466.4000272850794</v>
      </c>
      <c r="AB141" s="28">
        <v>1466.4000272850794</v>
      </c>
      <c r="AC141" s="28">
        <v>1466.4000272850794</v>
      </c>
      <c r="AD141" s="28">
        <v>1466.4000272850794</v>
      </c>
      <c r="AE141" s="28">
        <v>1466.4000272850794</v>
      </c>
      <c r="AF141" s="28">
        <v>1466.4000272850794</v>
      </c>
      <c r="AG141" s="28">
        <v>1466.4000272850794</v>
      </c>
      <c r="AH141" s="28">
        <v>1466.4000272850794</v>
      </c>
      <c r="AI141" s="28">
        <v>1469.4695891232921</v>
      </c>
      <c r="AJ141" s="28">
        <v>1466.4000272850794</v>
      </c>
      <c r="AK141" s="28">
        <v>1466.4000272850794</v>
      </c>
      <c r="AL141" s="28">
        <v>1473.6872403872105</v>
      </c>
      <c r="AM141" s="28">
        <v>1475.2040621240683</v>
      </c>
      <c r="AN141" s="28">
        <v>0</v>
      </c>
      <c r="AO141" s="28">
        <v>1466.4000272850794</v>
      </c>
      <c r="AP141" s="28">
        <v>1466.4000272850794</v>
      </c>
      <c r="AQ141" s="28">
        <v>1476.8176015288293</v>
      </c>
      <c r="AR141" s="28">
        <v>1466.5601833589021</v>
      </c>
      <c r="AS141" s="28">
        <v>1466.4000272850794</v>
      </c>
      <c r="AT141" s="28">
        <v>1466.4000272850794</v>
      </c>
      <c r="AU141" s="28">
        <v>1466.4000272850794</v>
      </c>
      <c r="AV141" s="28">
        <v>1479.3649321517325</v>
      </c>
      <c r="AW141" s="28">
        <v>1466.4000272850794</v>
      </c>
      <c r="AX141" s="28">
        <v>1466.4000272850794</v>
      </c>
      <c r="AY141" s="28">
        <v>1466.4000272850794</v>
      </c>
      <c r="AZ141" s="28">
        <v>1468.5760933954421</v>
      </c>
      <c r="BA141" s="28">
        <v>1466.4000272850794</v>
      </c>
      <c r="BB141" s="28">
        <v>1466.4000272850794</v>
      </c>
      <c r="BC141" s="28">
        <v>1466.4000272850794</v>
      </c>
      <c r="BD141" s="28">
        <v>1470.609918379891</v>
      </c>
      <c r="BE141" s="28">
        <v>1471.3665012414538</v>
      </c>
      <c r="BF141" s="28">
        <v>1466.4000272850794</v>
      </c>
    </row>
    <row r="142" spans="1:58">
      <c r="A142" s="34">
        <v>6097</v>
      </c>
      <c r="B142" s="29">
        <v>0</v>
      </c>
      <c r="C142" s="28">
        <v>890.30001656567515</v>
      </c>
      <c r="D142" s="28">
        <v>890.30001656567515</v>
      </c>
      <c r="E142" s="28">
        <v>890.4158393850945</v>
      </c>
      <c r="F142" s="28">
        <v>890.30001656567515</v>
      </c>
      <c r="G142" s="28">
        <v>0</v>
      </c>
      <c r="H142" s="28">
        <v>916.48771630923738</v>
      </c>
      <c r="I142" s="28">
        <v>898.75008162654774</v>
      </c>
      <c r="J142" s="28">
        <v>930.96538497832046</v>
      </c>
      <c r="K142" s="28">
        <v>890.30001656567515</v>
      </c>
      <c r="L142" s="28">
        <v>890.30001656567515</v>
      </c>
      <c r="M142" s="28">
        <v>890.76910612829022</v>
      </c>
      <c r="N142" s="28">
        <v>890.30001656567515</v>
      </c>
      <c r="O142" s="28">
        <v>891.72737614230959</v>
      </c>
      <c r="P142" s="28">
        <v>890.30001656567515</v>
      </c>
      <c r="Q142" s="28">
        <v>894.02002253009948</v>
      </c>
      <c r="R142" s="28">
        <v>890.30001656567515</v>
      </c>
      <c r="S142" s="28">
        <v>896.86065723199545</v>
      </c>
      <c r="T142" s="28">
        <v>893.91298925696037</v>
      </c>
      <c r="U142" s="28">
        <v>890.30001656567515</v>
      </c>
      <c r="V142" s="28">
        <v>896.50232398770447</v>
      </c>
      <c r="W142" s="28">
        <v>890.30001656567515</v>
      </c>
      <c r="X142" s="28">
        <v>890.30001656567515</v>
      </c>
      <c r="Y142" s="28">
        <v>890.30001656567515</v>
      </c>
      <c r="Z142" s="28">
        <v>890.30001656567515</v>
      </c>
      <c r="AA142" s="28">
        <v>890.30001656567515</v>
      </c>
      <c r="AB142" s="28">
        <v>890.30001656567515</v>
      </c>
      <c r="AC142" s="28">
        <v>890.30001656567515</v>
      </c>
      <c r="AD142" s="28">
        <v>890.30001656567515</v>
      </c>
      <c r="AE142" s="28">
        <v>890.30001656567515</v>
      </c>
      <c r="AF142" s="28">
        <v>890.30001656567515</v>
      </c>
      <c r="AG142" s="28">
        <v>890.30001656567515</v>
      </c>
      <c r="AH142" s="28">
        <v>890.30001656567515</v>
      </c>
      <c r="AI142" s="28">
        <v>892.16364920653768</v>
      </c>
      <c r="AJ142" s="28">
        <v>890.30001656567515</v>
      </c>
      <c r="AK142" s="28">
        <v>890.30001656567515</v>
      </c>
      <c r="AL142" s="28">
        <v>894.72432495685587</v>
      </c>
      <c r="AM142" s="28">
        <v>895.64523766302375</v>
      </c>
      <c r="AN142" s="28">
        <v>890.3857407940385</v>
      </c>
      <c r="AO142" s="28">
        <v>890.30001656567515</v>
      </c>
      <c r="AP142" s="28">
        <v>890.30001656567515</v>
      </c>
      <c r="AQ142" s="28">
        <v>896.62487086819192</v>
      </c>
      <c r="AR142" s="28">
        <v>890.3972526216794</v>
      </c>
      <c r="AS142" s="28">
        <v>890.30001656567515</v>
      </c>
      <c r="AT142" s="28">
        <v>890.30001656567515</v>
      </c>
      <c r="AU142" s="28">
        <v>890.30001656567515</v>
      </c>
      <c r="AV142" s="28">
        <v>898.17143964449497</v>
      </c>
      <c r="AW142" s="28">
        <v>890.30001656567515</v>
      </c>
      <c r="AX142" s="28">
        <v>890.30001656567515</v>
      </c>
      <c r="AY142" s="28">
        <v>890.30001656567515</v>
      </c>
      <c r="AZ142" s="28">
        <v>891.62117836194909</v>
      </c>
      <c r="BA142" s="28">
        <v>890.30001656567515</v>
      </c>
      <c r="BB142" s="28">
        <v>890.30001656567515</v>
      </c>
      <c r="BC142" s="28">
        <v>890.30001656567515</v>
      </c>
      <c r="BD142" s="28">
        <v>892.85598086034986</v>
      </c>
      <c r="BE142" s="28">
        <v>893.31532736993063</v>
      </c>
      <c r="BF142" s="28">
        <v>890.30001656567515</v>
      </c>
    </row>
    <row r="143" spans="1:58">
      <c r="A143" s="34">
        <v>6102</v>
      </c>
      <c r="B143" s="29">
        <v>81679.675969341493</v>
      </c>
      <c r="C143" s="28">
        <v>81674.901519712308</v>
      </c>
      <c r="D143" s="28">
        <v>81674.901519712308</v>
      </c>
      <c r="E143" s="28">
        <v>81685.526946190774</v>
      </c>
      <c r="F143" s="28">
        <v>81674.901519712308</v>
      </c>
      <c r="G143" s="28">
        <v>81679.675969341493</v>
      </c>
      <c r="H143" s="28">
        <v>84077.32514970834</v>
      </c>
      <c r="I143" s="28">
        <v>82450.098890082139</v>
      </c>
      <c r="J143" s="28">
        <v>85405.486601781231</v>
      </c>
      <c r="K143" s="28">
        <v>81674.901519712308</v>
      </c>
      <c r="L143" s="28">
        <v>81674.901519712308</v>
      </c>
      <c r="M143" s="28">
        <v>81717.93515232786</v>
      </c>
      <c r="N143" s="28">
        <v>81674.901519712308</v>
      </c>
      <c r="O143" s="28">
        <v>81805.845528120321</v>
      </c>
      <c r="P143" s="28">
        <v>81674.901519712308</v>
      </c>
      <c r="Q143" s="28">
        <v>82016.16976091612</v>
      </c>
      <c r="R143" s="28">
        <v>81674.901519712308</v>
      </c>
      <c r="S143" s="28">
        <v>82276.765689495121</v>
      </c>
      <c r="T143" s="28">
        <v>82006.350675349109</v>
      </c>
      <c r="U143" s="28">
        <v>81674.901519712308</v>
      </c>
      <c r="V143" s="28">
        <v>82243.892689501707</v>
      </c>
      <c r="W143" s="28">
        <v>81674.901519712308</v>
      </c>
      <c r="X143" s="28">
        <v>81674.901519712308</v>
      </c>
      <c r="Y143" s="28">
        <v>81674.901519712308</v>
      </c>
      <c r="Z143" s="28">
        <v>81674.901519712308</v>
      </c>
      <c r="AA143" s="28">
        <v>81674.901519712308</v>
      </c>
      <c r="AB143" s="28">
        <v>81674.901519712308</v>
      </c>
      <c r="AC143" s="28">
        <v>81674.901519712308</v>
      </c>
      <c r="AD143" s="28">
        <v>81674.901519712308</v>
      </c>
      <c r="AE143" s="28">
        <v>81674.901519712308</v>
      </c>
      <c r="AF143" s="28">
        <v>81674.901519712308</v>
      </c>
      <c r="AG143" s="28">
        <v>81674.901519712308</v>
      </c>
      <c r="AH143" s="28">
        <v>81674.901519712308</v>
      </c>
      <c r="AI143" s="28">
        <v>81845.868620216832</v>
      </c>
      <c r="AJ143" s="28">
        <v>81674.901519712308</v>
      </c>
      <c r="AK143" s="28">
        <v>81674.901519712308</v>
      </c>
      <c r="AL143" s="28">
        <v>82080.781498841636</v>
      </c>
      <c r="AM143" s="28">
        <v>82165.264766487366</v>
      </c>
      <c r="AN143" s="28">
        <v>81682.765742759759</v>
      </c>
      <c r="AO143" s="28">
        <v>81674.901519712308</v>
      </c>
      <c r="AP143" s="28">
        <v>81674.901519712308</v>
      </c>
      <c r="AQ143" s="28">
        <v>82255.134972113316</v>
      </c>
      <c r="AR143" s="28">
        <v>81683.82182202673</v>
      </c>
      <c r="AS143" s="28">
        <v>81674.901519712308</v>
      </c>
      <c r="AT143" s="28">
        <v>81674.901519712308</v>
      </c>
      <c r="AU143" s="28">
        <v>81674.901519712308</v>
      </c>
      <c r="AV143" s="28">
        <v>0</v>
      </c>
      <c r="AW143" s="28">
        <v>81674.901519712308</v>
      </c>
      <c r="AX143" s="28">
        <v>81674.901519712308</v>
      </c>
      <c r="AY143" s="28">
        <v>81674.901519712308</v>
      </c>
      <c r="AZ143" s="28">
        <v>81796.103089514043</v>
      </c>
      <c r="BA143" s="28">
        <v>81674.901519712308</v>
      </c>
      <c r="BB143" s="28">
        <v>81674.901519712308</v>
      </c>
      <c r="BC143" s="28">
        <v>81674.901519712308</v>
      </c>
      <c r="BD143" s="28">
        <v>81909.382175863182</v>
      </c>
      <c r="BE143" s="28">
        <v>81951.521994166396</v>
      </c>
      <c r="BF143" s="28">
        <v>81674.901519712308</v>
      </c>
    </row>
    <row r="144" spans="1:58">
      <c r="A144" s="34">
        <v>6211</v>
      </c>
      <c r="B144" s="29">
        <v>111422.7151026245</v>
      </c>
      <c r="C144" s="28">
        <v>111416.2020731041</v>
      </c>
      <c r="D144" s="28">
        <v>111416.2020731041</v>
      </c>
      <c r="E144" s="28">
        <v>111430.69666864828</v>
      </c>
      <c r="F144" s="28">
        <v>111416.2020731041</v>
      </c>
      <c r="G144" s="28">
        <v>111422.7151026245</v>
      </c>
      <c r="H144" s="28">
        <v>114693.45018291952</v>
      </c>
      <c r="I144" s="28">
        <v>112473.68173033783</v>
      </c>
      <c r="J144" s="28">
        <v>116505.25162958728</v>
      </c>
      <c r="K144" s="28">
        <v>111416.2020731041</v>
      </c>
      <c r="L144" s="28">
        <v>111416.2020731041</v>
      </c>
      <c r="M144" s="28">
        <v>111474.90607908662</v>
      </c>
      <c r="N144" s="28">
        <v>111416.2020731041</v>
      </c>
      <c r="O144" s="28">
        <v>111594.82835644927</v>
      </c>
      <c r="P144" s="28">
        <v>111416.2020731041</v>
      </c>
      <c r="Q144" s="28">
        <v>111881.74057533199</v>
      </c>
      <c r="R144" s="28">
        <v>111416.2020731041</v>
      </c>
      <c r="S144" s="28">
        <v>0</v>
      </c>
      <c r="T144" s="28">
        <v>111868.34594367219</v>
      </c>
      <c r="U144" s="28">
        <v>111416.2020731041</v>
      </c>
      <c r="V144" s="28">
        <v>112192.38709410185</v>
      </c>
      <c r="W144" s="28">
        <v>111416.2020731041</v>
      </c>
      <c r="X144" s="28">
        <v>111416.2020731041</v>
      </c>
      <c r="Y144" s="28">
        <v>111416.2020731041</v>
      </c>
      <c r="Z144" s="28">
        <v>111416.2020731041</v>
      </c>
      <c r="AA144" s="28">
        <v>111416.2020731041</v>
      </c>
      <c r="AB144" s="28">
        <v>111416.2020731041</v>
      </c>
      <c r="AC144" s="28">
        <v>111416.2020731041</v>
      </c>
      <c r="AD144" s="28">
        <v>111416.2020731041</v>
      </c>
      <c r="AE144" s="28">
        <v>111416.2020731041</v>
      </c>
      <c r="AF144" s="28">
        <v>111416.2020731041</v>
      </c>
      <c r="AG144" s="28">
        <v>111416.2020731041</v>
      </c>
      <c r="AH144" s="28">
        <v>111416.2020731041</v>
      </c>
      <c r="AI144" s="28">
        <v>111649.42555624559</v>
      </c>
      <c r="AJ144" s="28">
        <v>111416.2020731041</v>
      </c>
      <c r="AK144" s="28">
        <v>111416.2020731041</v>
      </c>
      <c r="AL144" s="28">
        <v>111969.88019123672</v>
      </c>
      <c r="AM144" s="28">
        <v>112085.12740481971</v>
      </c>
      <c r="AN144" s="28">
        <v>111426.92999377374</v>
      </c>
      <c r="AO144" s="28">
        <v>111416.2020731041</v>
      </c>
      <c r="AP144" s="28">
        <v>111416.2020731041</v>
      </c>
      <c r="AQ144" s="28">
        <v>112207.72316929647</v>
      </c>
      <c r="AR144" s="28">
        <v>111428.37063635579</v>
      </c>
      <c r="AS144" s="28">
        <v>111416.2020731041</v>
      </c>
      <c r="AT144" s="28">
        <v>111416.2020731041</v>
      </c>
      <c r="AU144" s="28">
        <v>111416.2020731041</v>
      </c>
      <c r="AV144" s="28">
        <v>112401.26783524541</v>
      </c>
      <c r="AW144" s="28">
        <v>111416.2020731041</v>
      </c>
      <c r="AX144" s="28">
        <v>111416.2020731041</v>
      </c>
      <c r="AY144" s="28">
        <v>111416.2020731041</v>
      </c>
      <c r="AZ144" s="28">
        <v>111581.53828216398</v>
      </c>
      <c r="BA144" s="28">
        <v>111416.2020731041</v>
      </c>
      <c r="BB144" s="28">
        <v>111416.2020731041</v>
      </c>
      <c r="BC144" s="28">
        <v>111416.2020731041</v>
      </c>
      <c r="BD144" s="28">
        <v>111736.06709506112</v>
      </c>
      <c r="BE144" s="28">
        <v>111793.55181097795</v>
      </c>
      <c r="BF144" s="28">
        <v>111416.2020731041</v>
      </c>
    </row>
  </sheetData>
  <mergeCells count="1">
    <mergeCell ref="A1:F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C8A7E-518A-4EC1-B61B-C34B8E0C318F}">
  <dimension ref="A1:L144"/>
  <sheetViews>
    <sheetView tabSelected="1" workbookViewId="0">
      <selection activeCell="F14" sqref="F14"/>
    </sheetView>
  </sheetViews>
  <sheetFormatPr baseColWidth="10" defaultRowHeight="14.5"/>
  <cols>
    <col min="3" max="3" width="8.6328125" customWidth="1"/>
    <col min="4" max="4" width="8.81640625" customWidth="1"/>
    <col min="5" max="5" width="7.1796875" customWidth="1"/>
    <col min="6" max="6" width="8.7265625" customWidth="1"/>
    <col min="7" max="7" width="14.6328125" customWidth="1"/>
    <col min="8" max="8" width="21.36328125" customWidth="1"/>
    <col min="9" max="9" width="14.1796875" customWidth="1"/>
    <col min="10" max="10" width="14.26953125" customWidth="1"/>
    <col min="11" max="11" width="10.54296875" customWidth="1"/>
    <col min="12" max="12" width="13.26953125" customWidth="1"/>
  </cols>
  <sheetData>
    <row r="1" spans="1:12">
      <c r="A1" s="83" t="s">
        <v>401</v>
      </c>
      <c r="B1" s="83"/>
      <c r="C1" s="83"/>
      <c r="D1" s="83"/>
      <c r="E1" s="83"/>
      <c r="F1" s="83"/>
      <c r="G1" s="83"/>
      <c r="H1" s="83"/>
      <c r="I1" s="83"/>
      <c r="J1" s="84"/>
      <c r="K1" s="85" t="s">
        <v>392</v>
      </c>
      <c r="L1" s="86">
        <f>SUM(L4:L144)/SUM(C4:C144)</f>
        <v>17.648235238252969</v>
      </c>
    </row>
    <row r="2" spans="1:12" ht="21" customHeight="1">
      <c r="A2" s="78" t="s">
        <v>321</v>
      </c>
      <c r="B2" s="79"/>
      <c r="C2" s="80" t="s">
        <v>5</v>
      </c>
      <c r="D2" s="78" t="s">
        <v>389</v>
      </c>
      <c r="E2" s="82"/>
      <c r="F2" s="79"/>
      <c r="G2" s="78" t="s">
        <v>347</v>
      </c>
      <c r="H2" s="82"/>
      <c r="I2" s="82"/>
      <c r="J2" s="82"/>
      <c r="K2" s="82"/>
      <c r="L2" s="79"/>
    </row>
    <row r="3" spans="1:12" ht="21">
      <c r="A3" s="39" t="s">
        <v>0</v>
      </c>
      <c r="B3" s="39" t="s">
        <v>1</v>
      </c>
      <c r="C3" s="81"/>
      <c r="D3" s="43" t="s">
        <v>382</v>
      </c>
      <c r="E3" s="43" t="s">
        <v>381</v>
      </c>
      <c r="F3" s="44" t="s">
        <v>388</v>
      </c>
      <c r="G3" s="39" t="s">
        <v>385</v>
      </c>
      <c r="H3" s="39" t="s">
        <v>386</v>
      </c>
      <c r="I3" s="39" t="s">
        <v>387</v>
      </c>
      <c r="J3" s="39" t="s">
        <v>393</v>
      </c>
      <c r="K3" s="39" t="s">
        <v>390</v>
      </c>
      <c r="L3" s="39" t="s">
        <v>391</v>
      </c>
    </row>
    <row r="4" spans="1:12">
      <c r="A4" s="40">
        <v>164</v>
      </c>
      <c r="B4" s="40" t="s">
        <v>6</v>
      </c>
      <c r="C4" s="41">
        <v>2.2022785508654164E-3</v>
      </c>
      <c r="D4" s="41">
        <f>'Tab. 4 Gumbel parameters'!D4</f>
        <v>111.06388553900581</v>
      </c>
      <c r="E4" s="41">
        <f>'Tab. 4 Gumbel parameters'!E4</f>
        <v>20.970130901864572</v>
      </c>
      <c r="F4" s="41">
        <f>E4/0.98</f>
        <v>21.398092757004665</v>
      </c>
      <c r="G4" s="42">
        <f>'Tab. 2 Event maxima'!AA3</f>
        <v>29.8</v>
      </c>
      <c r="H4" s="41">
        <f>G4^1.5</f>
        <v>162.67634124235767</v>
      </c>
      <c r="I4" s="41">
        <f t="shared" ref="I4:I35" si="0">EXP((H4-D4)/F4)</f>
        <v>11.156384806945201</v>
      </c>
      <c r="J4" s="41">
        <f>EXP(-0.00742*LN(I4)^2+0.9792*LN(I4)-0.01356)</f>
        <v>10.02532132409844</v>
      </c>
      <c r="K4" s="41">
        <f>J4/2</f>
        <v>5.0126606620492202</v>
      </c>
      <c r="L4" s="41">
        <f t="shared" ref="L4:L35" si="1">C4*K4</f>
        <v>1.1039275058797836E-2</v>
      </c>
    </row>
    <row r="5" spans="1:12">
      <c r="A5" s="40">
        <v>183</v>
      </c>
      <c r="B5" s="40" t="s">
        <v>7</v>
      </c>
      <c r="C5" s="41">
        <v>9.5325620639943545E-5</v>
      </c>
      <c r="D5" s="41">
        <f>'Tab. 4 Gumbel parameters'!D5</f>
        <v>160.973949082519</v>
      </c>
      <c r="E5" s="41">
        <f>'Tab. 4 Gumbel parameters'!E5</f>
        <v>28.826110278394971</v>
      </c>
      <c r="F5" s="41">
        <f t="shared" ref="F5:F68" si="2">E5/0.98</f>
        <v>29.414398243260177</v>
      </c>
      <c r="G5" s="42">
        <f>'Tab. 2 Event maxima'!AA4</f>
        <v>28.5</v>
      </c>
      <c r="H5" s="41">
        <f t="shared" ref="H5:H68" si="3">G5^1.5</f>
        <v>152.14836509144612</v>
      </c>
      <c r="I5" s="41">
        <f t="shared" si="0"/>
        <v>0.74078637376438061</v>
      </c>
      <c r="J5" s="41">
        <f t="shared" ref="J5:J68" si="4">EXP(-0.00742*LN(I5)^2+0.9792*LN(I5)-0.01356)</f>
        <v>0.73489320695707094</v>
      </c>
      <c r="K5" s="41">
        <f t="shared" ref="K5:K68" si="5">J5/2</f>
        <v>0.36744660347853547</v>
      </c>
      <c r="L5" s="41">
        <f t="shared" si="1"/>
        <v>3.5027075528630634E-5</v>
      </c>
    </row>
    <row r="6" spans="1:12">
      <c r="A6" s="40">
        <v>198</v>
      </c>
      <c r="B6" s="40" t="s">
        <v>8</v>
      </c>
      <c r="C6" s="41">
        <v>1.7823179476135847E-3</v>
      </c>
      <c r="D6" s="41">
        <f>'Tab. 4 Gumbel parameters'!D6</f>
        <v>116.70985418667304</v>
      </c>
      <c r="E6" s="41">
        <f>'Tab. 4 Gumbel parameters'!E6</f>
        <v>24.893520013734332</v>
      </c>
      <c r="F6" s="41">
        <f t="shared" si="2"/>
        <v>25.401551034422788</v>
      </c>
      <c r="G6" s="42">
        <f>'Tab. 2 Event maxima'!AA5</f>
        <v>39.700000000000003</v>
      </c>
      <c r="H6" s="41">
        <f>G6^1.5</f>
        <v>250.14150595213096</v>
      </c>
      <c r="I6" s="41">
        <f t="shared" si="0"/>
        <v>191.11854154625252</v>
      </c>
      <c r="J6" s="41">
        <f t="shared" si="4"/>
        <v>137.73539343833207</v>
      </c>
      <c r="K6" s="41">
        <f t="shared" si="5"/>
        <v>68.867696719166034</v>
      </c>
      <c r="L6" s="41">
        <f t="shared" si="1"/>
        <v>0.12274413187337881</v>
      </c>
    </row>
    <row r="7" spans="1:12">
      <c r="A7" s="40">
        <v>232</v>
      </c>
      <c r="B7" s="40" t="s">
        <v>9</v>
      </c>
      <c r="C7" s="41">
        <v>1.1470050871736351E-2</v>
      </c>
      <c r="D7" s="41">
        <f>'Tab. 4 Gumbel parameters'!D7</f>
        <v>108.53241280817045</v>
      </c>
      <c r="E7" s="41">
        <f>'Tab. 4 Gumbel parameters'!E7</f>
        <v>24.654264676979732</v>
      </c>
      <c r="F7" s="41">
        <f t="shared" si="2"/>
        <v>25.157412935693603</v>
      </c>
      <c r="G7" s="42">
        <f>'Tab. 2 Event maxima'!AA6</f>
        <v>30.7</v>
      </c>
      <c r="H7" s="41">
        <f t="shared" si="3"/>
        <v>170.10127277595538</v>
      </c>
      <c r="I7" s="41">
        <f t="shared" si="0"/>
        <v>11.557616426077244</v>
      </c>
      <c r="J7" s="41">
        <f t="shared" si="4"/>
        <v>10.365031890368947</v>
      </c>
      <c r="K7" s="41">
        <f t="shared" si="5"/>
        <v>5.1825159451844733</v>
      </c>
      <c r="L7" s="41">
        <f t="shared" si="1"/>
        <v>5.9443721534850703E-2</v>
      </c>
    </row>
    <row r="8" spans="1:12">
      <c r="A8" s="40">
        <v>282</v>
      </c>
      <c r="B8" s="40" t="s">
        <v>10</v>
      </c>
      <c r="C8" s="41">
        <v>7.5258523720036531E-3</v>
      </c>
      <c r="D8" s="41">
        <f>'Tab. 4 Gumbel parameters'!D8</f>
        <v>82.377237557878388</v>
      </c>
      <c r="E8" s="41">
        <f>'Tab. 4 Gumbel parameters'!E8</f>
        <v>19.435450874852656</v>
      </c>
      <c r="F8" s="41">
        <f t="shared" si="2"/>
        <v>19.832092729441484</v>
      </c>
      <c r="G8" s="42">
        <f>'Tab. 2 Event maxima'!AA7</f>
        <v>25.6</v>
      </c>
      <c r="H8" s="41">
        <f t="shared" si="3"/>
        <v>129.52689296049687</v>
      </c>
      <c r="I8" s="41">
        <f t="shared" si="0"/>
        <v>10.777302068174787</v>
      </c>
      <c r="J8" s="41">
        <f t="shared" si="4"/>
        <v>9.7035510277026855</v>
      </c>
      <c r="K8" s="41">
        <f t="shared" si="5"/>
        <v>4.8517755138513428</v>
      </c>
      <c r="L8" s="41">
        <f t="shared" si="1"/>
        <v>3.651374625934737E-2</v>
      </c>
    </row>
    <row r="9" spans="1:12">
      <c r="A9" s="40">
        <v>298</v>
      </c>
      <c r="B9" s="40" t="s">
        <v>11</v>
      </c>
      <c r="C9" s="41">
        <v>8.4596153786179796E-4</v>
      </c>
      <c r="D9" s="41">
        <f>'Tab. 4 Gumbel parameters'!D9</f>
        <v>118.64003755900127</v>
      </c>
      <c r="E9" s="41">
        <f>'Tab. 4 Gumbel parameters'!E9</f>
        <v>20.435146984908201</v>
      </c>
      <c r="F9" s="41">
        <f t="shared" si="2"/>
        <v>20.852190800926735</v>
      </c>
      <c r="G9" s="42">
        <f>'Tab. 2 Event maxima'!AA8</f>
        <v>28.3</v>
      </c>
      <c r="H9" s="41">
        <f t="shared" si="3"/>
        <v>150.54961640602068</v>
      </c>
      <c r="I9" s="41">
        <f t="shared" si="0"/>
        <v>4.6194453493848728</v>
      </c>
      <c r="J9" s="41">
        <f t="shared" si="4"/>
        <v>4.3384156187450733</v>
      </c>
      <c r="K9" s="41">
        <f t="shared" si="5"/>
        <v>2.1692078093725367</v>
      </c>
      <c r="L9" s="41">
        <f t="shared" si="1"/>
        <v>1.8350663743586129E-3</v>
      </c>
    </row>
    <row r="10" spans="1:12">
      <c r="A10" s="40">
        <v>303</v>
      </c>
      <c r="B10" s="40" t="s">
        <v>12</v>
      </c>
      <c r="C10" s="41">
        <v>8.987816093576548E-4</v>
      </c>
      <c r="D10" s="41">
        <f>'Tab. 4 Gumbel parameters'!D10</f>
        <v>109.89420698865877</v>
      </c>
      <c r="E10" s="41">
        <f>'Tab. 4 Gumbel parameters'!E10</f>
        <v>22.803711157298828</v>
      </c>
      <c r="F10" s="41">
        <f t="shared" si="2"/>
        <v>23.269093017651866</v>
      </c>
      <c r="G10" s="42">
        <f>'Tab. 2 Event maxima'!AA9</f>
        <v>34.700000000000003</v>
      </c>
      <c r="H10" s="41">
        <f t="shared" si="3"/>
        <v>204.40626947332115</v>
      </c>
      <c r="I10" s="41">
        <f t="shared" si="0"/>
        <v>58.072919719475976</v>
      </c>
      <c r="J10" s="41">
        <f t="shared" si="4"/>
        <v>46.583452536854715</v>
      </c>
      <c r="K10" s="41">
        <f t="shared" si="5"/>
        <v>23.291726268427357</v>
      </c>
      <c r="L10" s="41">
        <f t="shared" si="1"/>
        <v>2.0934175220255105E-2</v>
      </c>
    </row>
    <row r="11" spans="1:12" ht="21">
      <c r="A11" s="40">
        <v>427</v>
      </c>
      <c r="B11" s="40" t="s">
        <v>13</v>
      </c>
      <c r="C11" s="41">
        <v>4.7603326187249271E-3</v>
      </c>
      <c r="D11" s="41">
        <f>'Tab. 4 Gumbel parameters'!D11</f>
        <v>107.41942258105836</v>
      </c>
      <c r="E11" s="41">
        <f>'Tab. 4 Gumbel parameters'!E11</f>
        <v>21.99338302878121</v>
      </c>
      <c r="F11" s="41">
        <f t="shared" si="2"/>
        <v>22.442227580388991</v>
      </c>
      <c r="G11" s="42">
        <f>'Tab. 2 Event maxima'!AA10</f>
        <v>31</v>
      </c>
      <c r="H11" s="41">
        <f t="shared" si="3"/>
        <v>172.60069524773075</v>
      </c>
      <c r="I11" s="41">
        <f t="shared" si="0"/>
        <v>18.25434219450317</v>
      </c>
      <c r="J11" s="41">
        <f t="shared" si="4"/>
        <v>15.924193677884322</v>
      </c>
      <c r="K11" s="41">
        <f t="shared" si="5"/>
        <v>7.9620968389421609</v>
      </c>
      <c r="L11" s="41">
        <f t="shared" si="1"/>
        <v>3.7902229295863003E-2</v>
      </c>
    </row>
    <row r="12" spans="1:12">
      <c r="A12" s="40">
        <v>430</v>
      </c>
      <c r="B12" s="40" t="s">
        <v>14</v>
      </c>
      <c r="C12" s="41">
        <v>1.4199827620761074E-2</v>
      </c>
      <c r="D12" s="41">
        <f>'Tab. 4 Gumbel parameters'!D12</f>
        <v>104.40741806125062</v>
      </c>
      <c r="E12" s="41">
        <f>'Tab. 4 Gumbel parameters'!E12</f>
        <v>20.113379167225993</v>
      </c>
      <c r="F12" s="41">
        <f t="shared" si="2"/>
        <v>20.52385629308775</v>
      </c>
      <c r="G12" s="42">
        <f>'Tab. 2 Event maxima'!AA11</f>
        <v>33.1</v>
      </c>
      <c r="H12" s="41">
        <f t="shared" si="3"/>
        <v>190.43290419462704</v>
      </c>
      <c r="I12" s="41">
        <f t="shared" si="0"/>
        <v>66.121069813155145</v>
      </c>
      <c r="J12" s="41">
        <f t="shared" si="4"/>
        <v>52.477565058587302</v>
      </c>
      <c r="K12" s="41">
        <f t="shared" si="5"/>
        <v>26.238782529293651</v>
      </c>
      <c r="L12" s="41">
        <f t="shared" si="1"/>
        <v>0.3725861888946071</v>
      </c>
    </row>
    <row r="13" spans="1:12">
      <c r="A13" s="40">
        <v>433</v>
      </c>
      <c r="B13" s="40" t="s">
        <v>15</v>
      </c>
      <c r="C13" s="41">
        <v>1.7606869957739017E-2</v>
      </c>
      <c r="D13" s="41">
        <f>'Tab. 4 Gumbel parameters'!D13</f>
        <v>100.81054585899602</v>
      </c>
      <c r="E13" s="41">
        <f>'Tab. 4 Gumbel parameters'!E13</f>
        <v>20.892765180645419</v>
      </c>
      <c r="F13" s="41">
        <f t="shared" si="2"/>
        <v>21.319148143515733</v>
      </c>
      <c r="G13" s="42">
        <f>'Tab. 2 Event maxima'!AA12</f>
        <v>33.5</v>
      </c>
      <c r="H13" s="41">
        <f t="shared" si="3"/>
        <v>193.89526812173625</v>
      </c>
      <c r="I13" s="41">
        <f t="shared" si="0"/>
        <v>78.747742434214885</v>
      </c>
      <c r="J13" s="41">
        <f t="shared" si="4"/>
        <v>61.584839691709092</v>
      </c>
      <c r="K13" s="41">
        <f t="shared" si="5"/>
        <v>30.792419845854546</v>
      </c>
      <c r="L13" s="41">
        <f t="shared" si="1"/>
        <v>0.54215813191006312</v>
      </c>
    </row>
    <row r="14" spans="1:12">
      <c r="A14" s="40">
        <v>591</v>
      </c>
      <c r="B14" s="40" t="s">
        <v>16</v>
      </c>
      <c r="C14" s="41">
        <v>3.444728752190645E-3</v>
      </c>
      <c r="D14" s="41">
        <f>'Tab. 4 Gumbel parameters'!D14</f>
        <v>104.23500497705838</v>
      </c>
      <c r="E14" s="41">
        <f>'Tab. 4 Gumbel parameters'!E14</f>
        <v>23.204929442154906</v>
      </c>
      <c r="F14" s="41">
        <f t="shared" si="2"/>
        <v>23.678499430770312</v>
      </c>
      <c r="G14" s="42">
        <f>'Tab. 2 Event maxima'!AA13</f>
        <v>30.2</v>
      </c>
      <c r="H14" s="41">
        <f t="shared" si="3"/>
        <v>165.9626705015317</v>
      </c>
      <c r="I14" s="41">
        <f t="shared" si="0"/>
        <v>13.557065196228869</v>
      </c>
      <c r="J14" s="41">
        <f t="shared" si="4"/>
        <v>12.04558327554472</v>
      </c>
      <c r="K14" s="41">
        <f t="shared" si="5"/>
        <v>6.02279163777236</v>
      </c>
      <c r="L14" s="41">
        <f t="shared" si="1"/>
        <v>2.0746883523087834E-2</v>
      </c>
    </row>
    <row r="15" spans="1:12">
      <c r="A15" s="40">
        <v>596</v>
      </c>
      <c r="B15" s="40" t="s">
        <v>17</v>
      </c>
      <c r="C15" s="41">
        <v>8.2556228837296923E-4</v>
      </c>
      <c r="D15" s="41">
        <f>'Tab. 4 Gumbel parameters'!D15</f>
        <v>136.30612387940275</v>
      </c>
      <c r="E15" s="41">
        <f>'Tab. 4 Gumbel parameters'!E15</f>
        <v>33.523912493429066</v>
      </c>
      <c r="F15" s="41">
        <f t="shared" si="2"/>
        <v>34.208073972886801</v>
      </c>
      <c r="G15" s="42">
        <f>'Tab. 2 Event maxima'!AA14</f>
        <v>37.1</v>
      </c>
      <c r="H15" s="41">
        <f t="shared" si="3"/>
        <v>225.9752442193614</v>
      </c>
      <c r="I15" s="41">
        <f t="shared" si="0"/>
        <v>13.753389016282879</v>
      </c>
      <c r="J15" s="41">
        <f t="shared" si="4"/>
        <v>12.209553286673856</v>
      </c>
      <c r="K15" s="41">
        <f t="shared" si="5"/>
        <v>6.1047766433369279</v>
      </c>
      <c r="L15" s="41">
        <f t="shared" si="1"/>
        <v>5.0398733756790879E-3</v>
      </c>
    </row>
    <row r="16" spans="1:12" ht="21">
      <c r="A16" s="40">
        <v>619</v>
      </c>
      <c r="B16" s="40" t="s">
        <v>18</v>
      </c>
      <c r="C16" s="41">
        <v>1.5717992686274872E-5</v>
      </c>
      <c r="D16" s="41">
        <f>'Tab. 4 Gumbel parameters'!D16</f>
        <v>141.4434316844287</v>
      </c>
      <c r="E16" s="41">
        <f>'Tab. 4 Gumbel parameters'!E16</f>
        <v>29.284689490098906</v>
      </c>
      <c r="F16" s="41">
        <f t="shared" si="2"/>
        <v>29.88233621438664</v>
      </c>
      <c r="G16" s="42">
        <f>'Tab. 2 Event maxima'!AA15</f>
        <v>30.6</v>
      </c>
      <c r="H16" s="41">
        <f t="shared" si="3"/>
        <v>169.27083623589741</v>
      </c>
      <c r="I16" s="41">
        <f t="shared" si="0"/>
        <v>2.5376350467315913</v>
      </c>
      <c r="J16" s="41">
        <f t="shared" si="4"/>
        <v>2.4396835686003766</v>
      </c>
      <c r="K16" s="41">
        <f t="shared" si="5"/>
        <v>1.2198417843001883</v>
      </c>
      <c r="L16" s="41">
        <f t="shared" si="1"/>
        <v>1.917346424404285E-5</v>
      </c>
    </row>
    <row r="17" spans="1:12">
      <c r="A17" s="40">
        <v>656</v>
      </c>
      <c r="B17" s="40" t="s">
        <v>19</v>
      </c>
      <c r="C17" s="41">
        <v>7.9683132095645349E-4</v>
      </c>
      <c r="D17" s="41">
        <f>'Tab. 4 Gumbel parameters'!D17</f>
        <v>99.293632852019755</v>
      </c>
      <c r="E17" s="41">
        <f>'Tab. 4 Gumbel parameters'!E17</f>
        <v>15.68788553055369</v>
      </c>
      <c r="F17" s="41">
        <f t="shared" si="2"/>
        <v>16.008046459748662</v>
      </c>
      <c r="G17" s="42">
        <f>'Tab. 2 Event maxima'!AA16</f>
        <v>34.1</v>
      </c>
      <c r="H17" s="41">
        <f t="shared" si="3"/>
        <v>199.12765001375371</v>
      </c>
      <c r="I17" s="41">
        <f t="shared" si="0"/>
        <v>511.06138931817355</v>
      </c>
      <c r="J17" s="41">
        <f t="shared" si="4"/>
        <v>331.82864519084973</v>
      </c>
      <c r="K17" s="41">
        <f t="shared" si="5"/>
        <v>165.91432259542486</v>
      </c>
      <c r="L17" s="41">
        <f t="shared" si="1"/>
        <v>0.13220572883930756</v>
      </c>
    </row>
    <row r="18" spans="1:12">
      <c r="A18" s="40">
        <v>662</v>
      </c>
      <c r="B18" s="40" t="s">
        <v>20</v>
      </c>
      <c r="C18" s="41">
        <v>1.2499126367835496E-2</v>
      </c>
      <c r="D18" s="41">
        <f>'Tab. 4 Gumbel parameters'!D18</f>
        <v>102.55953270787622</v>
      </c>
      <c r="E18" s="41">
        <f>'Tab. 4 Gumbel parameters'!E18</f>
        <v>20.658701033186535</v>
      </c>
      <c r="F18" s="41">
        <f t="shared" si="2"/>
        <v>21.080307176720954</v>
      </c>
      <c r="G18" s="42">
        <f>'Tab. 2 Event maxima'!AA17</f>
        <v>30.9</v>
      </c>
      <c r="H18" s="41">
        <f t="shared" si="3"/>
        <v>171.76620447573487</v>
      </c>
      <c r="I18" s="41">
        <f t="shared" si="0"/>
        <v>26.655649199475384</v>
      </c>
      <c r="J18" s="41">
        <f t="shared" si="4"/>
        <v>22.673145541346166</v>
      </c>
      <c r="K18" s="41">
        <f t="shared" si="5"/>
        <v>11.336572770673083</v>
      </c>
      <c r="L18" s="41">
        <f t="shared" si="1"/>
        <v>0.14169725563880584</v>
      </c>
    </row>
    <row r="19" spans="1:12">
      <c r="A19" s="40">
        <v>691</v>
      </c>
      <c r="B19" s="40" t="s">
        <v>21</v>
      </c>
      <c r="C19" s="41">
        <v>1.1023335539914523E-2</v>
      </c>
      <c r="D19" s="41">
        <f>'Tab. 4 Gumbel parameters'!D19</f>
        <v>115.43919488922963</v>
      </c>
      <c r="E19" s="41">
        <f>'Tab. 4 Gumbel parameters'!E19</f>
        <v>20.720676253734645</v>
      </c>
      <c r="F19" s="41">
        <f t="shared" si="2"/>
        <v>21.143547197688413</v>
      </c>
      <c r="G19" s="42">
        <f>'Tab. 2 Event maxima'!AA18</f>
        <v>27.3</v>
      </c>
      <c r="H19" s="41">
        <f t="shared" si="3"/>
        <v>142.64086721553548</v>
      </c>
      <c r="I19" s="41">
        <f t="shared" si="0"/>
        <v>3.6201794404461292</v>
      </c>
      <c r="J19" s="41">
        <f t="shared" si="4"/>
        <v>3.4346764953386191</v>
      </c>
      <c r="K19" s="41">
        <f t="shared" si="5"/>
        <v>1.7173382476693095</v>
      </c>
      <c r="L19" s="41">
        <f t="shared" si="1"/>
        <v>1.8930795739587631E-2</v>
      </c>
    </row>
    <row r="20" spans="1:12">
      <c r="A20" s="40">
        <v>701</v>
      </c>
      <c r="B20" s="40" t="s">
        <v>22</v>
      </c>
      <c r="C20" s="41">
        <v>3.1045267851764354E-3</v>
      </c>
      <c r="D20" s="41">
        <f>'Tab. 4 Gumbel parameters'!D20</f>
        <v>133.44453846595655</v>
      </c>
      <c r="E20" s="41">
        <f>'Tab. 4 Gumbel parameters'!E20</f>
        <v>24.756592125503598</v>
      </c>
      <c r="F20" s="41">
        <f t="shared" si="2"/>
        <v>25.261828699493467</v>
      </c>
      <c r="G20" s="42">
        <f>'Tab. 2 Event maxima'!AA19</f>
        <v>30.6</v>
      </c>
      <c r="H20" s="41">
        <f t="shared" si="3"/>
        <v>169.27083623589741</v>
      </c>
      <c r="I20" s="41">
        <f t="shared" si="0"/>
        <v>4.1296757946763947</v>
      </c>
      <c r="J20" s="41">
        <f t="shared" si="4"/>
        <v>3.8970373425073821</v>
      </c>
      <c r="K20" s="41">
        <f t="shared" si="5"/>
        <v>1.948518671253691</v>
      </c>
      <c r="L20" s="41">
        <f t="shared" si="1"/>
        <v>6.0492284063234812E-3</v>
      </c>
    </row>
    <row r="21" spans="1:12">
      <c r="A21" s="40">
        <v>722</v>
      </c>
      <c r="B21" s="40" t="s">
        <v>23</v>
      </c>
      <c r="C21" s="41">
        <v>1.3965968313537839E-3</v>
      </c>
      <c r="D21" s="41">
        <f>'Tab. 4 Gumbel parameters'!D21</f>
        <v>275.45660763606116</v>
      </c>
      <c r="E21" s="41">
        <f>'Tab. 4 Gumbel parameters'!E21</f>
        <v>46.184942649404768</v>
      </c>
      <c r="F21" s="41">
        <f t="shared" si="2"/>
        <v>47.127492499392623</v>
      </c>
      <c r="G21" s="42">
        <f>'Tab. 2 Event maxima'!AA20</f>
        <v>55.4</v>
      </c>
      <c r="H21" s="41">
        <f t="shared" si="3"/>
        <v>412.34871650097318</v>
      </c>
      <c r="I21" s="41">
        <f t="shared" si="0"/>
        <v>18.260106407413005</v>
      </c>
      <c r="J21" s="41">
        <f t="shared" si="4"/>
        <v>15.928900712937892</v>
      </c>
      <c r="K21" s="41">
        <f t="shared" si="5"/>
        <v>7.9644503564689462</v>
      </c>
      <c r="L21" s="41">
        <f t="shared" si="1"/>
        <v>1.1123126131319045E-2</v>
      </c>
    </row>
    <row r="22" spans="1:12" ht="21">
      <c r="A22" s="40">
        <v>766</v>
      </c>
      <c r="B22" s="40" t="s">
        <v>24</v>
      </c>
      <c r="C22" s="41">
        <v>4.3042810356082447E-3</v>
      </c>
      <c r="D22" s="41">
        <f>'Tab. 4 Gumbel parameters'!D22</f>
        <v>103.13617317615461</v>
      </c>
      <c r="E22" s="41">
        <f>'Tab. 4 Gumbel parameters'!E22</f>
        <v>22.76686061840666</v>
      </c>
      <c r="F22" s="41">
        <f t="shared" si="2"/>
        <v>23.231490426945573</v>
      </c>
      <c r="G22" s="42">
        <f>'Tab. 2 Event maxima'!AA21</f>
        <v>26.2</v>
      </c>
      <c r="H22" s="41">
        <f t="shared" si="3"/>
        <v>134.1071511888907</v>
      </c>
      <c r="I22" s="41">
        <f t="shared" si="0"/>
        <v>3.7929588279235085</v>
      </c>
      <c r="J22" s="41">
        <f t="shared" si="4"/>
        <v>3.5918577575764381</v>
      </c>
      <c r="K22" s="41">
        <f t="shared" si="5"/>
        <v>1.7959288787882191</v>
      </c>
      <c r="L22" s="41">
        <f t="shared" si="1"/>
        <v>7.7301826142693094E-3</v>
      </c>
    </row>
    <row r="23" spans="1:12">
      <c r="A23" s="40">
        <v>840</v>
      </c>
      <c r="B23" s="40" t="s">
        <v>25</v>
      </c>
      <c r="C23" s="41">
        <v>1.7752533861555928E-3</v>
      </c>
      <c r="D23" s="41">
        <f>'Tab. 4 Gumbel parameters'!D23</f>
        <v>94.256901642812025</v>
      </c>
      <c r="E23" s="41">
        <f>'Tab. 4 Gumbel parameters'!E23</f>
        <v>16.860003157659627</v>
      </c>
      <c r="F23" s="41">
        <f t="shared" si="2"/>
        <v>17.204084854754722</v>
      </c>
      <c r="G23" s="42">
        <f>'Tab. 2 Event maxima'!AA22</f>
        <v>35.799999999999997</v>
      </c>
      <c r="H23" s="41">
        <f t="shared" si="3"/>
        <v>214.20250231965062</v>
      </c>
      <c r="I23" s="41">
        <f t="shared" si="0"/>
        <v>1066.2740574558418</v>
      </c>
      <c r="J23" s="41">
        <f t="shared" si="4"/>
        <v>634.40028627733943</v>
      </c>
      <c r="K23" s="41">
        <f t="shared" si="5"/>
        <v>317.20014313866972</v>
      </c>
      <c r="L23" s="41">
        <f t="shared" si="1"/>
        <v>0.56311062819596214</v>
      </c>
    </row>
    <row r="24" spans="1:12">
      <c r="A24" s="40">
        <v>853</v>
      </c>
      <c r="B24" s="40" t="s">
        <v>26</v>
      </c>
      <c r="C24" s="41">
        <v>7.2727230946324582E-3</v>
      </c>
      <c r="D24" s="41">
        <f>'Tab. 4 Gumbel parameters'!D24</f>
        <v>128.48346507410844</v>
      </c>
      <c r="E24" s="41">
        <f>'Tab. 4 Gumbel parameters'!E24</f>
        <v>25.105011595405585</v>
      </c>
      <c r="F24" s="41">
        <f t="shared" si="2"/>
        <v>25.617358770822026</v>
      </c>
      <c r="G24" s="42">
        <f>'Tab. 2 Event maxima'!AA23</f>
        <v>37.4</v>
      </c>
      <c r="H24" s="41">
        <f t="shared" si="3"/>
        <v>228.72171737725304</v>
      </c>
      <c r="I24" s="41">
        <f t="shared" si="0"/>
        <v>50.044043154994476</v>
      </c>
      <c r="J24" s="41">
        <f t="shared" si="4"/>
        <v>40.623586699610186</v>
      </c>
      <c r="K24" s="41">
        <f t="shared" si="5"/>
        <v>20.311793349805093</v>
      </c>
      <c r="L24" s="41">
        <f t="shared" si="1"/>
        <v>0.14772204858852947</v>
      </c>
    </row>
    <row r="25" spans="1:12" ht="21">
      <c r="A25" s="40">
        <v>867</v>
      </c>
      <c r="B25" s="40" t="s">
        <v>27</v>
      </c>
      <c r="C25" s="41">
        <v>3.9736910741465436E-3</v>
      </c>
      <c r="D25" s="41">
        <f>'Tab. 4 Gumbel parameters'!D25</f>
        <v>93.115010295810336</v>
      </c>
      <c r="E25" s="41">
        <f>'Tab. 4 Gumbel parameters'!E25</f>
        <v>19.08259578659446</v>
      </c>
      <c r="F25" s="41">
        <f t="shared" si="2"/>
        <v>19.472036516933123</v>
      </c>
      <c r="G25" s="42">
        <f>'Tab. 2 Event maxima'!AA24</f>
        <v>31.299999999999997</v>
      </c>
      <c r="H25" s="41">
        <f t="shared" si="3"/>
        <v>175.11224114835608</v>
      </c>
      <c r="I25" s="41">
        <f t="shared" si="0"/>
        <v>67.425609698860796</v>
      </c>
      <c r="J25" s="41">
        <f t="shared" si="4"/>
        <v>53.426064752666093</v>
      </c>
      <c r="K25" s="41">
        <f t="shared" si="5"/>
        <v>26.713032376333047</v>
      </c>
      <c r="L25" s="41">
        <f t="shared" si="1"/>
        <v>0.10614933831722226</v>
      </c>
    </row>
    <row r="26" spans="1:12">
      <c r="A26" s="40">
        <v>880</v>
      </c>
      <c r="B26" s="40" t="s">
        <v>28</v>
      </c>
      <c r="C26" s="41">
        <v>3.468016855807277E-3</v>
      </c>
      <c r="D26" s="41">
        <f>'Tab. 4 Gumbel parameters'!D26</f>
        <v>91.839474529967035</v>
      </c>
      <c r="E26" s="41">
        <f>'Tab. 4 Gumbel parameters'!E26</f>
        <v>17.363532340302481</v>
      </c>
      <c r="F26" s="41">
        <f t="shared" si="2"/>
        <v>17.717890143165796</v>
      </c>
      <c r="G26" s="42">
        <f>'Tab. 2 Event maxima'!AA25</f>
        <v>35.200000000000003</v>
      </c>
      <c r="H26" s="41">
        <f t="shared" si="3"/>
        <v>208.8401493966139</v>
      </c>
      <c r="I26" s="41">
        <f t="shared" si="0"/>
        <v>737.6969826288688</v>
      </c>
      <c r="J26" s="41">
        <f t="shared" si="4"/>
        <v>459.00372015115016</v>
      </c>
      <c r="K26" s="41">
        <f t="shared" si="5"/>
        <v>229.50186007557508</v>
      </c>
      <c r="L26" s="41">
        <f t="shared" si="1"/>
        <v>0.79591631918121752</v>
      </c>
    </row>
    <row r="27" spans="1:12">
      <c r="A27" s="40">
        <v>891</v>
      </c>
      <c r="B27" s="40" t="s">
        <v>29</v>
      </c>
      <c r="C27" s="41">
        <v>1.715769253433099E-3</v>
      </c>
      <c r="D27" s="41">
        <f>'Tab. 4 Gumbel parameters'!D27</f>
        <v>126.05179573046274</v>
      </c>
      <c r="E27" s="41">
        <f>'Tab. 4 Gumbel parameters'!E27</f>
        <v>25.911132861164212</v>
      </c>
      <c r="F27" s="41">
        <f t="shared" si="2"/>
        <v>26.439931490983891</v>
      </c>
      <c r="G27" s="42">
        <f>'Tab. 2 Event maxima'!AA26</f>
        <v>27.5</v>
      </c>
      <c r="H27" s="41">
        <f t="shared" si="3"/>
        <v>144.21121662339593</v>
      </c>
      <c r="I27" s="41">
        <f t="shared" si="0"/>
        <v>1.9873816149939112</v>
      </c>
      <c r="J27" s="41">
        <f t="shared" si="4"/>
        <v>1.9260514604444015</v>
      </c>
      <c r="K27" s="41">
        <f t="shared" si="5"/>
        <v>0.96302573022220073</v>
      </c>
      <c r="L27" s="41">
        <f t="shared" si="1"/>
        <v>1.6523299381802103E-3</v>
      </c>
    </row>
    <row r="28" spans="1:12">
      <c r="A28" s="40">
        <v>953</v>
      </c>
      <c r="B28" s="40" t="s">
        <v>30</v>
      </c>
      <c r="C28" s="41">
        <v>6.3634234300185741E-4</v>
      </c>
      <c r="D28" s="41">
        <f>'Tab. 4 Gumbel parameters'!D28</f>
        <v>120.90721361800388</v>
      </c>
      <c r="E28" s="41">
        <f>'Tab. 4 Gumbel parameters'!E28</f>
        <v>19.25462517169241</v>
      </c>
      <c r="F28" s="41">
        <f t="shared" si="2"/>
        <v>19.647576705808582</v>
      </c>
      <c r="G28" s="42">
        <f>'Tab. 2 Event maxima'!AA27</f>
        <v>32.6</v>
      </c>
      <c r="H28" s="41">
        <f t="shared" si="3"/>
        <v>186.13429560400735</v>
      </c>
      <c r="I28" s="41">
        <f t="shared" si="0"/>
        <v>27.656306627133866</v>
      </c>
      <c r="J28" s="41">
        <f t="shared" si="4"/>
        <v>23.46387082363324</v>
      </c>
      <c r="K28" s="41">
        <f t="shared" si="5"/>
        <v>11.73193541181662</v>
      </c>
      <c r="L28" s="41">
        <f t="shared" si="1"/>
        <v>7.4655272679018487E-3</v>
      </c>
    </row>
    <row r="29" spans="1:12">
      <c r="A29" s="40">
        <v>963</v>
      </c>
      <c r="B29" s="40" t="s">
        <v>31</v>
      </c>
      <c r="C29" s="41">
        <v>3.7172133522181219E-3</v>
      </c>
      <c r="D29" s="41">
        <f>'Tab. 4 Gumbel parameters'!D29</f>
        <v>114.86716939583371</v>
      </c>
      <c r="E29" s="41">
        <f>'Tab. 4 Gumbel parameters'!E29</f>
        <v>20.053321905155094</v>
      </c>
      <c r="F29" s="41">
        <f t="shared" si="2"/>
        <v>20.462573372607238</v>
      </c>
      <c r="G29" s="42">
        <f>'Tab. 2 Event maxima'!AA28</f>
        <v>30.8</v>
      </c>
      <c r="H29" s="41">
        <f t="shared" si="3"/>
        <v>170.93306292230315</v>
      </c>
      <c r="I29" s="41">
        <f t="shared" si="0"/>
        <v>15.485806345014757</v>
      </c>
      <c r="J29" s="41">
        <f t="shared" si="4"/>
        <v>13.649053394598019</v>
      </c>
      <c r="K29" s="41">
        <f t="shared" si="5"/>
        <v>6.8245266972990093</v>
      </c>
      <c r="L29" s="41">
        <f t="shared" si="1"/>
        <v>2.5368221761768919E-2</v>
      </c>
    </row>
    <row r="30" spans="1:12" ht="21">
      <c r="A30" s="40">
        <v>1001</v>
      </c>
      <c r="B30" s="40" t="s">
        <v>32</v>
      </c>
      <c r="C30" s="41">
        <v>1.7777089121642257E-3</v>
      </c>
      <c r="D30" s="41">
        <f>'Tab. 4 Gumbel parameters'!D30</f>
        <v>105.54545514396673</v>
      </c>
      <c r="E30" s="41">
        <f>'Tab. 4 Gumbel parameters'!E30</f>
        <v>19.908179640310969</v>
      </c>
      <c r="F30" s="41">
        <f t="shared" si="2"/>
        <v>20.314469020725479</v>
      </c>
      <c r="G30" s="42">
        <f>'Tab. 2 Event maxima'!AA29</f>
        <v>31.9</v>
      </c>
      <c r="H30" s="41">
        <f t="shared" si="3"/>
        <v>180.17147110461195</v>
      </c>
      <c r="I30" s="41">
        <f t="shared" si="0"/>
        <v>39.391106623218143</v>
      </c>
      <c r="J30" s="41">
        <f t="shared" si="4"/>
        <v>32.571520556181859</v>
      </c>
      <c r="K30" s="41">
        <f t="shared" si="5"/>
        <v>16.28576027809093</v>
      </c>
      <c r="L30" s="41">
        <f t="shared" si="1"/>
        <v>2.8951341187732384E-2</v>
      </c>
    </row>
    <row r="31" spans="1:12" ht="21">
      <c r="A31" s="40">
        <v>1048</v>
      </c>
      <c r="B31" s="40" t="s">
        <v>33</v>
      </c>
      <c r="C31" s="41">
        <v>9.9560943414405603E-3</v>
      </c>
      <c r="D31" s="41">
        <f>'Tab. 4 Gumbel parameters'!D31</f>
        <v>111.95427291560246</v>
      </c>
      <c r="E31" s="41">
        <f>'Tab. 4 Gumbel parameters'!E31</f>
        <v>22.942605591105146</v>
      </c>
      <c r="F31" s="41">
        <f t="shared" si="2"/>
        <v>23.410822031739944</v>
      </c>
      <c r="G31" s="42">
        <f>'Tab. 2 Event maxima'!AA30</f>
        <v>34.299999999999997</v>
      </c>
      <c r="H31" s="41">
        <f t="shared" si="3"/>
        <v>200.88207237083151</v>
      </c>
      <c r="I31" s="41">
        <f t="shared" si="0"/>
        <v>44.637599608420601</v>
      </c>
      <c r="J31" s="41">
        <f t="shared" si="4"/>
        <v>36.559519684364219</v>
      </c>
      <c r="K31" s="41">
        <f t="shared" si="5"/>
        <v>18.279759842182109</v>
      </c>
      <c r="L31" s="41">
        <f t="shared" si="1"/>
        <v>0.18199501352764169</v>
      </c>
    </row>
    <row r="32" spans="1:12">
      <c r="A32" s="40">
        <v>1078</v>
      </c>
      <c r="B32" s="40" t="s">
        <v>34</v>
      </c>
      <c r="C32" s="41">
        <v>3.624803504573991E-2</v>
      </c>
      <c r="D32" s="41">
        <f>'Tab. 4 Gumbel parameters'!D32</f>
        <v>110.8476149086612</v>
      </c>
      <c r="E32" s="41">
        <f>'Tab. 4 Gumbel parameters'!E32</f>
        <v>23.640993378202936</v>
      </c>
      <c r="F32" s="41">
        <f t="shared" si="2"/>
        <v>24.123462630819322</v>
      </c>
      <c r="G32" s="42">
        <f>'Tab. 2 Event maxima'!AA31</f>
        <v>40.299999999999997</v>
      </c>
      <c r="H32" s="41">
        <f t="shared" si="3"/>
        <v>255.83359239943451</v>
      </c>
      <c r="I32" s="41">
        <f t="shared" si="0"/>
        <v>407.55033601272675</v>
      </c>
      <c r="J32" s="41">
        <f t="shared" si="4"/>
        <v>271.3928003759799</v>
      </c>
      <c r="K32" s="41">
        <f t="shared" si="5"/>
        <v>135.69640018798995</v>
      </c>
      <c r="L32" s="41">
        <f t="shared" si="1"/>
        <v>4.9187278695950072</v>
      </c>
    </row>
    <row r="33" spans="1:12" ht="21">
      <c r="A33" s="40">
        <v>1262</v>
      </c>
      <c r="B33" s="40" t="s">
        <v>35</v>
      </c>
      <c r="C33" s="41">
        <v>5.3160811840231255E-2</v>
      </c>
      <c r="D33" s="41">
        <f>'Tab. 4 Gumbel parameters'!D33</f>
        <v>118.01059365139429</v>
      </c>
      <c r="E33" s="41">
        <f>'Tab. 4 Gumbel parameters'!E33</f>
        <v>28.096976879130757</v>
      </c>
      <c r="F33" s="41">
        <f t="shared" si="2"/>
        <v>28.670384570541589</v>
      </c>
      <c r="G33" s="42">
        <f>'Tab. 2 Event maxima'!AA32</f>
        <v>33</v>
      </c>
      <c r="H33" s="41">
        <f t="shared" si="3"/>
        <v>189.57056733575499</v>
      </c>
      <c r="I33" s="41">
        <f t="shared" si="0"/>
        <v>12.133308516912098</v>
      </c>
      <c r="J33" s="41">
        <f t="shared" si="4"/>
        <v>10.850960019247159</v>
      </c>
      <c r="K33" s="41">
        <f t="shared" si="5"/>
        <v>5.4254800096235796</v>
      </c>
      <c r="L33" s="41">
        <f t="shared" si="1"/>
        <v>0.28842292193453517</v>
      </c>
    </row>
    <row r="34" spans="1:12">
      <c r="A34" s="40">
        <v>1270</v>
      </c>
      <c r="B34" s="40" t="s">
        <v>36</v>
      </c>
      <c r="C34" s="41">
        <v>4.8467159227238077E-3</v>
      </c>
      <c r="D34" s="41">
        <f>'Tab. 4 Gumbel parameters'!D34</f>
        <v>121.29798333241978</v>
      </c>
      <c r="E34" s="41">
        <f>'Tab. 4 Gumbel parameters'!E34</f>
        <v>20.13644735193127</v>
      </c>
      <c r="F34" s="41">
        <f t="shared" si="2"/>
        <v>20.547395257072726</v>
      </c>
      <c r="G34" s="42">
        <f>'Tab. 2 Event maxima'!AA33</f>
        <v>33</v>
      </c>
      <c r="H34" s="41">
        <f t="shared" si="3"/>
        <v>189.57056733575499</v>
      </c>
      <c r="I34" s="41">
        <f t="shared" si="0"/>
        <v>27.734802072509702</v>
      </c>
      <c r="J34" s="41">
        <f t="shared" si="4"/>
        <v>23.525793367776028</v>
      </c>
      <c r="K34" s="41">
        <f t="shared" si="5"/>
        <v>11.762896683888014</v>
      </c>
      <c r="L34" s="41">
        <f t="shared" si="1"/>
        <v>5.7011418655155112E-2</v>
      </c>
    </row>
    <row r="35" spans="1:12">
      <c r="A35" s="40">
        <v>1303</v>
      </c>
      <c r="B35" s="40" t="s">
        <v>37</v>
      </c>
      <c r="C35" s="41">
        <v>5.375506883105307E-2</v>
      </c>
      <c r="D35" s="41">
        <f>'Tab. 4 Gumbel parameters'!D35</f>
        <v>97.45998895854521</v>
      </c>
      <c r="E35" s="41">
        <f>'Tab. 4 Gumbel parameters'!E35</f>
        <v>17.546290877433165</v>
      </c>
      <c r="F35" s="41">
        <f t="shared" si="2"/>
        <v>17.904378446360372</v>
      </c>
      <c r="G35" s="42">
        <f>'Tab. 2 Event maxima'!AA34</f>
        <v>29</v>
      </c>
      <c r="H35" s="41">
        <f t="shared" si="3"/>
        <v>156.1697794069006</v>
      </c>
      <c r="I35" s="41">
        <f t="shared" si="0"/>
        <v>26.551187676318936</v>
      </c>
      <c r="J35" s="41">
        <f t="shared" si="4"/>
        <v>22.590454427091309</v>
      </c>
      <c r="K35" s="41">
        <f t="shared" si="5"/>
        <v>11.295227213545655</v>
      </c>
      <c r="L35" s="41">
        <f t="shared" si="1"/>
        <v>0.60717571632653045</v>
      </c>
    </row>
    <row r="36" spans="1:12">
      <c r="A36" s="40">
        <v>1339</v>
      </c>
      <c r="B36" s="40" t="s">
        <v>38</v>
      </c>
      <c r="C36" s="41">
        <v>2.0731730336628648E-3</v>
      </c>
      <c r="D36" s="41">
        <f>'Tab. 4 Gumbel parameters'!D36</f>
        <v>103.08880169085168</v>
      </c>
      <c r="E36" s="41">
        <f>'Tab. 4 Gumbel parameters'!E36</f>
        <v>23.311309106851024</v>
      </c>
      <c r="F36" s="41">
        <f t="shared" si="2"/>
        <v>23.787050109031657</v>
      </c>
      <c r="G36" s="42">
        <f>'Tab. 2 Event maxima'!AA35</f>
        <v>30.9</v>
      </c>
      <c r="H36" s="41">
        <f t="shared" si="3"/>
        <v>171.76620447573487</v>
      </c>
      <c r="I36" s="41">
        <f t="shared" ref="I36:I67" si="6">EXP((H36-D36)/F36)</f>
        <v>17.942570136494268</v>
      </c>
      <c r="J36" s="41">
        <f t="shared" si="4"/>
        <v>15.669424272191101</v>
      </c>
      <c r="K36" s="41">
        <f t="shared" si="5"/>
        <v>7.8347121360955505</v>
      </c>
      <c r="L36" s="41">
        <f t="shared" ref="L36:L67" si="7">C36*K36</f>
        <v>1.6242713927064476E-2</v>
      </c>
    </row>
    <row r="37" spans="1:12">
      <c r="A37" s="40">
        <v>1420</v>
      </c>
      <c r="B37" s="40" t="s">
        <v>39</v>
      </c>
      <c r="C37" s="41">
        <v>4.5653855200454452E-2</v>
      </c>
      <c r="D37" s="41">
        <f>'Tab. 4 Gumbel parameters'!D37</f>
        <v>98.311892896697643</v>
      </c>
      <c r="E37" s="41">
        <f>'Tab. 4 Gumbel parameters'!E37</f>
        <v>20.478612060309537</v>
      </c>
      <c r="F37" s="41">
        <f t="shared" si="2"/>
        <v>20.896542918683203</v>
      </c>
      <c r="G37" s="42">
        <f>'Tab. 2 Event maxima'!AA36</f>
        <v>26.3</v>
      </c>
      <c r="H37" s="41">
        <f t="shared" si="3"/>
        <v>134.87567238015905</v>
      </c>
      <c r="I37" s="41">
        <f t="shared" si="6"/>
        <v>5.7531789377725193</v>
      </c>
      <c r="J37" s="41">
        <f t="shared" si="4"/>
        <v>5.3499134492144691</v>
      </c>
      <c r="K37" s="41">
        <f t="shared" si="5"/>
        <v>2.6749567246072345</v>
      </c>
      <c r="L37" s="41">
        <f t="shared" si="7"/>
        <v>0.12212208697270061</v>
      </c>
    </row>
    <row r="38" spans="1:12">
      <c r="A38" s="40">
        <v>1443</v>
      </c>
      <c r="B38" s="40" t="s">
        <v>40</v>
      </c>
      <c r="C38" s="41">
        <v>1.1848306926306805E-2</v>
      </c>
      <c r="D38" s="41">
        <f>'Tab. 4 Gumbel parameters'!D38</f>
        <v>104.01120773293879</v>
      </c>
      <c r="E38" s="41">
        <f>'Tab. 4 Gumbel parameters'!E38</f>
        <v>21.59533527587503</v>
      </c>
      <c r="F38" s="41">
        <f t="shared" si="2"/>
        <v>22.036056403954113</v>
      </c>
      <c r="G38" s="42">
        <f>'Tab. 2 Event maxima'!AA37</f>
        <v>23.9</v>
      </c>
      <c r="H38" s="41">
        <f t="shared" si="3"/>
        <v>116.8414267287078</v>
      </c>
      <c r="I38" s="41">
        <f t="shared" si="6"/>
        <v>1.7900392150598177</v>
      </c>
      <c r="J38" s="41">
        <f t="shared" si="4"/>
        <v>1.7402897161507092</v>
      </c>
      <c r="K38" s="41">
        <f t="shared" si="5"/>
        <v>0.87014485807535458</v>
      </c>
      <c r="L38" s="41">
        <f t="shared" si="7"/>
        <v>1.0309743348824476E-2</v>
      </c>
    </row>
    <row r="39" spans="1:12">
      <c r="A39" s="40">
        <v>1468</v>
      </c>
      <c r="B39" s="40" t="s">
        <v>41</v>
      </c>
      <c r="C39" s="41">
        <v>9.4335794166517141E-3</v>
      </c>
      <c r="D39" s="41">
        <f>'Tab. 4 Gumbel parameters'!D39</f>
        <v>129.37747906554017</v>
      </c>
      <c r="E39" s="41">
        <f>'Tab. 4 Gumbel parameters'!E39</f>
        <v>29.426790490772035</v>
      </c>
      <c r="F39" s="41">
        <f t="shared" si="2"/>
        <v>30.027337235481667</v>
      </c>
      <c r="G39" s="42">
        <f>'Tab. 2 Event maxima'!AA38</f>
        <v>31.6</v>
      </c>
      <c r="H39" s="41">
        <f t="shared" si="3"/>
        <v>177.63585223709768</v>
      </c>
      <c r="I39" s="41">
        <f t="shared" si="6"/>
        <v>4.9885632360791723</v>
      </c>
      <c r="J39" s="41">
        <f t="shared" si="4"/>
        <v>4.6692290048406537</v>
      </c>
      <c r="K39" s="41">
        <f t="shared" si="5"/>
        <v>2.3346145024203269</v>
      </c>
      <c r="L39" s="41">
        <f t="shared" si="7"/>
        <v>2.202377131584898E-2</v>
      </c>
    </row>
    <row r="40" spans="1:12">
      <c r="A40" s="40">
        <v>1544</v>
      </c>
      <c r="B40" s="40" t="s">
        <v>42</v>
      </c>
      <c r="C40" s="41">
        <v>6.892937260489781E-4</v>
      </c>
      <c r="D40" s="41">
        <f>'Tab. 4 Gumbel parameters'!D40</f>
        <v>99.761431342708846</v>
      </c>
      <c r="E40" s="41">
        <f>'Tab. 4 Gumbel parameters'!E40</f>
        <v>17.566112881627483</v>
      </c>
      <c r="F40" s="41">
        <f t="shared" si="2"/>
        <v>17.924604981252532</v>
      </c>
      <c r="G40" s="42">
        <f>'Tab. 2 Event maxima'!AA39</f>
        <v>22.7</v>
      </c>
      <c r="H40" s="41">
        <f t="shared" si="3"/>
        <v>108.15305358611009</v>
      </c>
      <c r="I40" s="41">
        <f t="shared" si="6"/>
        <v>1.597056401177338</v>
      </c>
      <c r="J40" s="41">
        <f t="shared" si="4"/>
        <v>1.5577432315739073</v>
      </c>
      <c r="K40" s="41">
        <f t="shared" si="5"/>
        <v>0.77887161578695363</v>
      </c>
      <c r="L40" s="41">
        <f t="shared" si="7"/>
        <v>5.3687131815957731E-4</v>
      </c>
    </row>
    <row r="41" spans="1:12" ht="21">
      <c r="A41" s="40">
        <v>1550</v>
      </c>
      <c r="B41" s="40" t="s">
        <v>43</v>
      </c>
      <c r="C41" s="41">
        <v>6.1095325456500483E-4</v>
      </c>
      <c r="D41" s="41">
        <f>'Tab. 4 Gumbel parameters'!D41</f>
        <v>58.292836121953187</v>
      </c>
      <c r="E41" s="41">
        <f>'Tab. 4 Gumbel parameters'!E41</f>
        <v>11.97228912854915</v>
      </c>
      <c r="F41" s="41">
        <f t="shared" si="2"/>
        <v>12.216621559744031</v>
      </c>
      <c r="G41" s="42">
        <f>'Tab. 2 Event maxima'!AA40</f>
        <v>21.1</v>
      </c>
      <c r="H41" s="41">
        <f t="shared" si="3"/>
        <v>96.922293617103378</v>
      </c>
      <c r="I41" s="41">
        <f t="shared" si="6"/>
        <v>23.618751176632308</v>
      </c>
      <c r="J41" s="41">
        <f t="shared" si="4"/>
        <v>20.257429090858786</v>
      </c>
      <c r="K41" s="41">
        <f t="shared" si="5"/>
        <v>10.128714545429393</v>
      </c>
      <c r="L41" s="41">
        <f t="shared" si="7"/>
        <v>6.188171116089991E-3</v>
      </c>
    </row>
    <row r="42" spans="1:12">
      <c r="A42" s="40">
        <v>1580</v>
      </c>
      <c r="B42" s="40" t="s">
        <v>44</v>
      </c>
      <c r="C42" s="41">
        <v>9.4777985815397928E-3</v>
      </c>
      <c r="D42" s="41">
        <f>'Tab. 4 Gumbel parameters'!D42</f>
        <v>96.568025356851507</v>
      </c>
      <c r="E42" s="41">
        <f>'Tab. 4 Gumbel parameters'!E42</f>
        <v>20.226406912544306</v>
      </c>
      <c r="F42" s="41">
        <f t="shared" si="2"/>
        <v>20.639190727086028</v>
      </c>
      <c r="G42" s="42">
        <f>'Tab. 2 Event maxima'!AA41</f>
        <v>26.4</v>
      </c>
      <c r="H42" s="41">
        <f t="shared" si="3"/>
        <v>135.64565603070375</v>
      </c>
      <c r="I42" s="41">
        <f t="shared" si="6"/>
        <v>6.6417155551577132</v>
      </c>
      <c r="J42" s="41">
        <f t="shared" si="4"/>
        <v>6.133886730418519</v>
      </c>
      <c r="K42" s="41">
        <f t="shared" si="5"/>
        <v>3.0669433652092595</v>
      </c>
      <c r="L42" s="41">
        <f t="shared" si="7"/>
        <v>2.9067871476443199E-2</v>
      </c>
    </row>
    <row r="43" spans="1:12">
      <c r="A43" s="40">
        <v>1605</v>
      </c>
      <c r="B43" s="40" t="s">
        <v>45</v>
      </c>
      <c r="C43" s="41">
        <v>1.9036104275159411E-3</v>
      </c>
      <c r="D43" s="41">
        <f>'Tab. 4 Gumbel parameters'!D43</f>
        <v>92.238783685645757</v>
      </c>
      <c r="E43" s="41">
        <f>'Tab. 4 Gumbel parameters'!E43</f>
        <v>18.495826071675666</v>
      </c>
      <c r="F43" s="41">
        <f t="shared" si="2"/>
        <v>18.873291909873128</v>
      </c>
      <c r="G43" s="42">
        <f>'Tab. 2 Event maxima'!AA42</f>
        <v>25.7</v>
      </c>
      <c r="H43" s="41">
        <f t="shared" si="3"/>
        <v>130.286580275944</v>
      </c>
      <c r="I43" s="41">
        <f t="shared" si="6"/>
        <v>7.5079295604933343</v>
      </c>
      <c r="J43" s="41">
        <f t="shared" si="4"/>
        <v>6.8916614774402865</v>
      </c>
      <c r="K43" s="41">
        <f t="shared" si="5"/>
        <v>3.4458307387201432</v>
      </c>
      <c r="L43" s="41">
        <f t="shared" si="7"/>
        <v>6.559519325682623E-3</v>
      </c>
    </row>
    <row r="44" spans="1:12">
      <c r="A44" s="40">
        <v>1612</v>
      </c>
      <c r="B44" s="40" t="s">
        <v>46</v>
      </c>
      <c r="C44" s="41">
        <v>3.1541100269336397E-3</v>
      </c>
      <c r="D44" s="41">
        <f>'Tab. 4 Gumbel parameters'!D44</f>
        <v>112.26476336088759</v>
      </c>
      <c r="E44" s="41">
        <f>'Tab. 4 Gumbel parameters'!E44</f>
        <v>23.471152630010273</v>
      </c>
      <c r="F44" s="41">
        <f t="shared" si="2"/>
        <v>23.950155744908443</v>
      </c>
      <c r="G44" s="42">
        <f>'Tab. 2 Event maxima'!AA43</f>
        <v>32.1</v>
      </c>
      <c r="H44" s="41">
        <f t="shared" si="3"/>
        <v>181.86852668892439</v>
      </c>
      <c r="I44" s="41">
        <f t="shared" si="6"/>
        <v>18.28703819824203</v>
      </c>
      <c r="J44" s="41">
        <f t="shared" si="4"/>
        <v>15.950891544381861</v>
      </c>
      <c r="K44" s="41">
        <f t="shared" si="5"/>
        <v>7.9754457721909304</v>
      </c>
      <c r="L44" s="41">
        <f t="shared" si="7"/>
        <v>2.5155433479332918E-2</v>
      </c>
    </row>
    <row r="45" spans="1:12" ht="21">
      <c r="A45" s="40">
        <v>1639</v>
      </c>
      <c r="B45" s="40" t="s">
        <v>47</v>
      </c>
      <c r="C45" s="41">
        <v>1.2006517648846976E-2</v>
      </c>
      <c r="D45" s="41">
        <f>'Tab. 4 Gumbel parameters'!D45</f>
        <v>100.56521966440719</v>
      </c>
      <c r="E45" s="41">
        <f>'Tab. 4 Gumbel parameters'!E45</f>
        <v>21.870063035320758</v>
      </c>
      <c r="F45" s="41">
        <f t="shared" si="2"/>
        <v>22.316390852368119</v>
      </c>
      <c r="G45" s="42">
        <f>'Tab. 2 Event maxima'!AA44</f>
        <v>33.799999999999997</v>
      </c>
      <c r="H45" s="41">
        <f t="shared" si="3"/>
        <v>196.50565386268147</v>
      </c>
      <c r="I45" s="41">
        <f t="shared" si="6"/>
        <v>73.633620046693395</v>
      </c>
      <c r="J45" s="41">
        <f t="shared" si="4"/>
        <v>57.915318349275083</v>
      </c>
      <c r="K45" s="41">
        <f t="shared" si="5"/>
        <v>28.957659174637541</v>
      </c>
      <c r="L45" s="41">
        <f t="shared" si="7"/>
        <v>0.3476806459495812</v>
      </c>
    </row>
    <row r="46" spans="1:12">
      <c r="A46" s="40">
        <v>1684</v>
      </c>
      <c r="B46" s="40" t="s">
        <v>48</v>
      </c>
      <c r="C46" s="41">
        <v>2.0951348906117326E-3</v>
      </c>
      <c r="D46" s="41">
        <f>'Tab. 4 Gumbel parameters'!D46</f>
        <v>111.68507929771408</v>
      </c>
      <c r="E46" s="41">
        <f>'Tab. 4 Gumbel parameters'!E46</f>
        <v>18.743044296021246</v>
      </c>
      <c r="F46" s="41">
        <f t="shared" si="2"/>
        <v>19.125555404103313</v>
      </c>
      <c r="G46" s="42">
        <f>'Tab. 2 Event maxima'!AA45</f>
        <v>34.299999999999997</v>
      </c>
      <c r="H46" s="41">
        <f t="shared" si="3"/>
        <v>200.88207237083151</v>
      </c>
      <c r="I46" s="41">
        <f t="shared" si="6"/>
        <v>106.03398157444728</v>
      </c>
      <c r="J46" s="41">
        <f t="shared" si="4"/>
        <v>80.78599102245667</v>
      </c>
      <c r="K46" s="41">
        <f t="shared" si="5"/>
        <v>40.392995511228335</v>
      </c>
      <c r="L46" s="41">
        <f t="shared" si="7"/>
        <v>8.4628774231897588E-2</v>
      </c>
    </row>
    <row r="47" spans="1:12">
      <c r="A47" s="40">
        <v>1691</v>
      </c>
      <c r="B47" s="40" t="s">
        <v>49</v>
      </c>
      <c r="C47" s="41">
        <v>1.1479978025011894E-2</v>
      </c>
      <c r="D47" s="41">
        <f>'Tab. 4 Gumbel parameters'!D47</f>
        <v>106.99430700966062</v>
      </c>
      <c r="E47" s="41">
        <f>'Tab. 4 Gumbel parameters'!E47</f>
        <v>21.514948653110032</v>
      </c>
      <c r="F47" s="41">
        <f t="shared" si="2"/>
        <v>21.954029237867381</v>
      </c>
      <c r="G47" s="42">
        <f>'Tab. 2 Event maxima'!AA46</f>
        <v>29.1</v>
      </c>
      <c r="H47" s="41">
        <f t="shared" si="3"/>
        <v>156.97825008580011</v>
      </c>
      <c r="I47" s="41">
        <f t="shared" si="6"/>
        <v>9.7450052746098645</v>
      </c>
      <c r="J47" s="41">
        <f t="shared" si="4"/>
        <v>8.8231236811483171</v>
      </c>
      <c r="K47" s="41">
        <f t="shared" si="5"/>
        <v>4.4115618405741586</v>
      </c>
      <c r="L47" s="41">
        <f t="shared" si="7"/>
        <v>5.0644632985772361E-2</v>
      </c>
    </row>
    <row r="48" spans="1:12">
      <c r="A48" s="40">
        <v>1757</v>
      </c>
      <c r="B48" s="40" t="s">
        <v>50</v>
      </c>
      <c r="C48" s="41">
        <v>1.4817523723483475E-3</v>
      </c>
      <c r="D48" s="41">
        <f>'Tab. 4 Gumbel parameters'!D48</f>
        <v>110.90936424439059</v>
      </c>
      <c r="E48" s="41">
        <f>'Tab. 4 Gumbel parameters'!E48</f>
        <v>20.444242295689293</v>
      </c>
      <c r="F48" s="41">
        <f t="shared" si="2"/>
        <v>20.861471730295197</v>
      </c>
      <c r="G48" s="42">
        <f>'Tab. 2 Event maxima'!AA47</f>
        <v>29</v>
      </c>
      <c r="H48" s="41">
        <f t="shared" si="3"/>
        <v>156.1697794069006</v>
      </c>
      <c r="I48" s="41">
        <f t="shared" si="6"/>
        <v>8.7545154060688812</v>
      </c>
      <c r="J48" s="41">
        <f t="shared" si="4"/>
        <v>7.9721672832277228</v>
      </c>
      <c r="K48" s="41">
        <f t="shared" si="5"/>
        <v>3.9860836416138614</v>
      </c>
      <c r="L48" s="41">
        <f t="shared" si="7"/>
        <v>5.9063888923402792E-3</v>
      </c>
    </row>
    <row r="49" spans="1:12" ht="21">
      <c r="A49" s="40">
        <v>1766</v>
      </c>
      <c r="B49" s="40" t="s">
        <v>51</v>
      </c>
      <c r="C49" s="41">
        <v>1.7127930771237056E-2</v>
      </c>
      <c r="D49" s="41">
        <f>'Tab. 4 Gumbel parameters'!D49</f>
        <v>106.14392520819739</v>
      </c>
      <c r="E49" s="41">
        <f>'Tab. 4 Gumbel parameters'!E49</f>
        <v>22.155137366737367</v>
      </c>
      <c r="F49" s="41">
        <f t="shared" si="2"/>
        <v>22.607283027283028</v>
      </c>
      <c r="G49" s="42">
        <f>'Tab. 2 Event maxima'!AA48</f>
        <v>30.9</v>
      </c>
      <c r="H49" s="41">
        <f t="shared" si="3"/>
        <v>171.76620447573487</v>
      </c>
      <c r="I49" s="41">
        <f t="shared" si="6"/>
        <v>18.22337764847515</v>
      </c>
      <c r="J49" s="41">
        <f t="shared" si="4"/>
        <v>15.89890611388174</v>
      </c>
      <c r="K49" s="41">
        <f t="shared" si="5"/>
        <v>7.9494530569408699</v>
      </c>
      <c r="L49" s="41">
        <f t="shared" si="7"/>
        <v>0.13615768162848202</v>
      </c>
    </row>
    <row r="50" spans="1:12">
      <c r="A50" s="40">
        <v>1963</v>
      </c>
      <c r="B50" s="40" t="s">
        <v>52</v>
      </c>
      <c r="C50" s="41">
        <v>1.3007722268190382E-4</v>
      </c>
      <c r="D50" s="41">
        <f>'Tab. 4 Gumbel parameters'!D50</f>
        <v>151.07177976568192</v>
      </c>
      <c r="E50" s="41">
        <f>'Tab. 4 Gumbel parameters'!E50</f>
        <v>34.038148453198673</v>
      </c>
      <c r="F50" s="41">
        <f t="shared" si="2"/>
        <v>34.732804544080281</v>
      </c>
      <c r="G50" s="42">
        <f>'Tab. 2 Event maxima'!AA49</f>
        <v>33.299999999999997</v>
      </c>
      <c r="H50" s="41">
        <f t="shared" si="3"/>
        <v>192.16148677609678</v>
      </c>
      <c r="I50" s="41">
        <f t="shared" si="6"/>
        <v>3.2642270969345213</v>
      </c>
      <c r="J50" s="41">
        <f t="shared" si="4"/>
        <v>3.1095297841806273</v>
      </c>
      <c r="K50" s="41">
        <f t="shared" si="5"/>
        <v>1.5547648920903137</v>
      </c>
      <c r="L50" s="41">
        <f t="shared" si="7"/>
        <v>2.0223949908643789E-4</v>
      </c>
    </row>
    <row r="51" spans="1:12" ht="21">
      <c r="A51" s="40">
        <v>1975</v>
      </c>
      <c r="B51" s="40" t="s">
        <v>53</v>
      </c>
      <c r="C51" s="41">
        <v>3.7541420997800355E-2</v>
      </c>
      <c r="D51" s="41">
        <f>'Tab. 4 Gumbel parameters'!D51</f>
        <v>109.28068375844556</v>
      </c>
      <c r="E51" s="41">
        <f>'Tab. 4 Gumbel parameters'!E51</f>
        <v>20.810752333300883</v>
      </c>
      <c r="F51" s="41">
        <f t="shared" si="2"/>
        <v>21.23546156459274</v>
      </c>
      <c r="G51" s="42">
        <f>'Tab. 2 Event maxima'!AA50</f>
        <v>25.1</v>
      </c>
      <c r="H51" s="41">
        <f t="shared" si="3"/>
        <v>125.75074950074855</v>
      </c>
      <c r="I51" s="41">
        <f t="shared" si="6"/>
        <v>2.1718786882894232</v>
      </c>
      <c r="J51" s="41">
        <f t="shared" si="4"/>
        <v>2.098949051882864</v>
      </c>
      <c r="K51" s="41">
        <f t="shared" si="5"/>
        <v>1.049474525941432</v>
      </c>
      <c r="L51" s="41">
        <f t="shared" si="7"/>
        <v>3.9398765004834246E-2</v>
      </c>
    </row>
    <row r="52" spans="1:12">
      <c r="A52" s="40">
        <v>2014</v>
      </c>
      <c r="B52" s="40" t="s">
        <v>54</v>
      </c>
      <c r="C52" s="41">
        <v>1.865400735771449E-2</v>
      </c>
      <c r="D52" s="41">
        <f>'Tab. 4 Gumbel parameters'!D52</f>
        <v>108.26942944418202</v>
      </c>
      <c r="E52" s="41">
        <f>'Tab. 4 Gumbel parameters'!E52</f>
        <v>22.916143061355037</v>
      </c>
      <c r="F52" s="41">
        <f t="shared" si="2"/>
        <v>23.383819450362282</v>
      </c>
      <c r="G52" s="42">
        <f>'Tab. 2 Event maxima'!AA51</f>
        <v>31.1</v>
      </c>
      <c r="H52" s="41">
        <f t="shared" si="3"/>
        <v>173.43653306036768</v>
      </c>
      <c r="I52" s="41">
        <f t="shared" si="6"/>
        <v>16.229750301597498</v>
      </c>
      <c r="J52" s="41">
        <f t="shared" si="4"/>
        <v>14.263332609064989</v>
      </c>
      <c r="K52" s="41">
        <f t="shared" si="5"/>
        <v>7.1316663045324944</v>
      </c>
      <c r="L52" s="41">
        <f t="shared" si="7"/>
        <v>0.13303415571751365</v>
      </c>
    </row>
    <row r="53" spans="1:12">
      <c r="A53" s="40">
        <v>2044</v>
      </c>
      <c r="B53" s="40" t="s">
        <v>55</v>
      </c>
      <c r="C53" s="41">
        <v>1.6006681131728298E-3</v>
      </c>
      <c r="D53" s="41">
        <f>'Tab. 4 Gumbel parameters'!D53</f>
        <v>110.08744002461802</v>
      </c>
      <c r="E53" s="41">
        <f>'Tab. 4 Gumbel parameters'!E53</f>
        <v>20.655385051615475</v>
      </c>
      <c r="F53" s="41">
        <f t="shared" si="2"/>
        <v>21.076923522056607</v>
      </c>
      <c r="G53" s="42">
        <f>'Tab. 2 Event maxima'!AA52</f>
        <v>27.6</v>
      </c>
      <c r="H53" s="41">
        <f t="shared" si="3"/>
        <v>144.99853792366326</v>
      </c>
      <c r="I53" s="41">
        <f t="shared" si="6"/>
        <v>5.24023279426327</v>
      </c>
      <c r="J53" s="41">
        <f t="shared" si="4"/>
        <v>4.8939335438182292</v>
      </c>
      <c r="K53" s="41">
        <f t="shared" si="5"/>
        <v>2.4469667719091146</v>
      </c>
      <c r="L53" s="41">
        <f t="shared" si="7"/>
        <v>3.9167816857883725E-3</v>
      </c>
    </row>
    <row r="54" spans="1:12">
      <c r="A54" s="40">
        <v>2171</v>
      </c>
      <c r="B54" s="40" t="s">
        <v>56</v>
      </c>
      <c r="C54" s="41">
        <v>5.8965255127675026E-3</v>
      </c>
      <c r="D54" s="41">
        <f>'Tab. 4 Gumbel parameters'!D54</f>
        <v>96.719126806652596</v>
      </c>
      <c r="E54" s="41">
        <f>'Tab. 4 Gumbel parameters'!E54</f>
        <v>18.237929775721334</v>
      </c>
      <c r="F54" s="41">
        <f t="shared" si="2"/>
        <v>18.610132424205442</v>
      </c>
      <c r="G54" s="42">
        <f>'Tab. 2 Event maxima'!AA53</f>
        <v>30.7</v>
      </c>
      <c r="H54" s="41">
        <f t="shared" si="3"/>
        <v>170.10127277595538</v>
      </c>
      <c r="I54" s="41">
        <f t="shared" si="6"/>
        <v>51.579722990902553</v>
      </c>
      <c r="J54" s="41">
        <f t="shared" si="4"/>
        <v>41.770211422714802</v>
      </c>
      <c r="K54" s="41">
        <f t="shared" si="5"/>
        <v>20.885105711357401</v>
      </c>
      <c r="L54" s="41">
        <f t="shared" si="7"/>
        <v>0.12314955866386519</v>
      </c>
    </row>
    <row r="55" spans="1:12">
      <c r="A55" s="40">
        <v>2252</v>
      </c>
      <c r="B55" s="40" t="s">
        <v>57</v>
      </c>
      <c r="C55" s="41">
        <v>1.5169110401992256E-3</v>
      </c>
      <c r="D55" s="41">
        <f>'Tab. 4 Gumbel parameters'!D55</f>
        <v>92.501578634944366</v>
      </c>
      <c r="E55" s="41">
        <f>'Tab. 4 Gumbel parameters'!E55</f>
        <v>17.413434910776594</v>
      </c>
      <c r="F55" s="41">
        <f t="shared" si="2"/>
        <v>17.768811133445503</v>
      </c>
      <c r="G55" s="42">
        <f>'Tab. 2 Event maxima'!AA54</f>
        <v>30.7</v>
      </c>
      <c r="H55" s="41">
        <f t="shared" si="3"/>
        <v>170.10127277595538</v>
      </c>
      <c r="I55" s="41">
        <f t="shared" si="6"/>
        <v>78.821475316086932</v>
      </c>
      <c r="J55" s="41">
        <f t="shared" si="4"/>
        <v>61.637564467112846</v>
      </c>
      <c r="K55" s="41">
        <f t="shared" si="5"/>
        <v>30.818782233556423</v>
      </c>
      <c r="L55" s="41">
        <f t="shared" si="7"/>
        <v>4.6749351015577485E-2</v>
      </c>
    </row>
    <row r="56" spans="1:12">
      <c r="A56" s="40">
        <v>2261</v>
      </c>
      <c r="B56" s="40" t="s">
        <v>58</v>
      </c>
      <c r="C56" s="41">
        <v>6.1216329050990071E-3</v>
      </c>
      <c r="D56" s="41">
        <f>'Tab. 4 Gumbel parameters'!D56</f>
        <v>95.894471594242191</v>
      </c>
      <c r="E56" s="41">
        <f>'Tab. 4 Gumbel parameters'!E56</f>
        <v>20.033204273974203</v>
      </c>
      <c r="F56" s="41">
        <f t="shared" si="2"/>
        <v>20.442045177524697</v>
      </c>
      <c r="G56" s="42">
        <f>'Tab. 2 Event maxima'!AA55</f>
        <v>32</v>
      </c>
      <c r="H56" s="41">
        <f t="shared" si="3"/>
        <v>181.01933598375612</v>
      </c>
      <c r="I56" s="41">
        <f t="shared" si="6"/>
        <v>64.341503211049002</v>
      </c>
      <c r="J56" s="41">
        <f t="shared" si="4"/>
        <v>51.180681901196202</v>
      </c>
      <c r="K56" s="41">
        <f t="shared" si="5"/>
        <v>25.590340950598101</v>
      </c>
      <c r="L56" s="41">
        <f t="shared" si="7"/>
        <v>0.15665467321588394</v>
      </c>
    </row>
    <row r="57" spans="1:12" ht="21">
      <c r="A57" s="40">
        <v>2290</v>
      </c>
      <c r="B57" s="40" t="s">
        <v>59</v>
      </c>
      <c r="C57" s="41">
        <v>5.1502097455822272E-3</v>
      </c>
      <c r="D57" s="41">
        <f>'Tab. 4 Gumbel parameters'!D57</f>
        <v>172.51792460309443</v>
      </c>
      <c r="E57" s="41">
        <f>'Tab. 4 Gumbel parameters'!E57</f>
        <v>46.343498512420069</v>
      </c>
      <c r="F57" s="41">
        <f t="shared" si="2"/>
        <v>47.289284196347012</v>
      </c>
      <c r="G57" s="42">
        <f>'Tab. 2 Event maxima'!AA56</f>
        <v>45.1</v>
      </c>
      <c r="H57" s="41">
        <f t="shared" si="3"/>
        <v>302.87596636246991</v>
      </c>
      <c r="I57" s="41">
        <f t="shared" si="6"/>
        <v>15.746348207273481</v>
      </c>
      <c r="J57" s="41">
        <f t="shared" si="4"/>
        <v>13.864439547209985</v>
      </c>
      <c r="K57" s="41">
        <f t="shared" si="5"/>
        <v>6.9322197736049924</v>
      </c>
      <c r="L57" s="41">
        <f t="shared" si="7"/>
        <v>3.5702385836538252E-2</v>
      </c>
    </row>
    <row r="58" spans="1:12">
      <c r="A58" s="40">
        <v>2303</v>
      </c>
      <c r="B58" s="40" t="s">
        <v>60</v>
      </c>
      <c r="C58" s="41">
        <v>7.2559349128033836E-3</v>
      </c>
      <c r="D58" s="41">
        <f>'Tab. 4 Gumbel parameters'!D58</f>
        <v>118.50402276930228</v>
      </c>
      <c r="E58" s="41">
        <f>'Tab. 4 Gumbel parameters'!E58</f>
        <v>25.271434001433551</v>
      </c>
      <c r="F58" s="41">
        <f t="shared" si="2"/>
        <v>25.787177552483215</v>
      </c>
      <c r="G58" s="42">
        <f>'Tab. 2 Event maxima'!AA57</f>
        <v>29.8</v>
      </c>
      <c r="H58" s="41">
        <f t="shared" si="3"/>
        <v>162.67634124235767</v>
      </c>
      <c r="I58" s="41">
        <f t="shared" si="6"/>
        <v>5.5453331298993866</v>
      </c>
      <c r="J58" s="41">
        <f t="shared" si="4"/>
        <v>5.1654657877259087</v>
      </c>
      <c r="K58" s="41">
        <f t="shared" si="5"/>
        <v>2.5827328938629543</v>
      </c>
      <c r="L58" s="41">
        <f t="shared" si="7"/>
        <v>1.8740141775025927E-2</v>
      </c>
    </row>
    <row r="59" spans="1:12">
      <c r="A59" s="40">
        <v>2385</v>
      </c>
      <c r="B59" s="40" t="s">
        <v>61</v>
      </c>
      <c r="C59" s="41">
        <v>2.5122394676235773E-3</v>
      </c>
      <c r="D59" s="41">
        <f>'Tab. 4 Gumbel parameters'!D59</f>
        <v>118.64269414116403</v>
      </c>
      <c r="E59" s="41">
        <f>'Tab. 4 Gumbel parameters'!E59</f>
        <v>27.026881931938895</v>
      </c>
      <c r="F59" s="41">
        <f t="shared" si="2"/>
        <v>27.578450950958057</v>
      </c>
      <c r="G59" s="42">
        <f>'Tab. 2 Event maxima'!AA58</f>
        <v>31.9</v>
      </c>
      <c r="H59" s="41">
        <f t="shared" si="3"/>
        <v>180.17147110461195</v>
      </c>
      <c r="I59" s="41">
        <f t="shared" si="6"/>
        <v>9.3095935232299674</v>
      </c>
      <c r="J59" s="41">
        <f t="shared" si="4"/>
        <v>8.4498286446146995</v>
      </c>
      <c r="K59" s="41">
        <f t="shared" si="5"/>
        <v>4.2249143223073498</v>
      </c>
      <c r="L59" s="41">
        <f t="shared" si="7"/>
        <v>1.0613996507828643E-2</v>
      </c>
    </row>
    <row r="60" spans="1:12">
      <c r="A60" s="40">
        <v>2483</v>
      </c>
      <c r="B60" s="40" t="s">
        <v>62</v>
      </c>
      <c r="C60" s="41">
        <v>5.3150648326163435E-3</v>
      </c>
      <c r="D60" s="41">
        <f>'Tab. 4 Gumbel parameters'!D60</f>
        <v>150.12002410976746</v>
      </c>
      <c r="E60" s="41">
        <f>'Tab. 4 Gumbel parameters'!E60</f>
        <v>25.338671186489691</v>
      </c>
      <c r="F60" s="41">
        <f t="shared" si="2"/>
        <v>25.855786924989481</v>
      </c>
      <c r="G60" s="42">
        <f>'Tab. 2 Event maxima'!AA59</f>
        <v>37.9</v>
      </c>
      <c r="H60" s="41">
        <f t="shared" si="3"/>
        <v>233.3236786097803</v>
      </c>
      <c r="I60" s="41">
        <f t="shared" si="6"/>
        <v>24.977855231886348</v>
      </c>
      <c r="J60" s="41">
        <f t="shared" si="4"/>
        <v>21.341594536700715</v>
      </c>
      <c r="K60" s="41">
        <f t="shared" si="5"/>
        <v>10.670797268350357</v>
      </c>
      <c r="L60" s="41">
        <f t="shared" si="7"/>
        <v>5.6715979296987525E-2</v>
      </c>
    </row>
    <row r="61" spans="1:12">
      <c r="A61" s="40">
        <v>2597</v>
      </c>
      <c r="B61" s="40" t="s">
        <v>63</v>
      </c>
      <c r="C61" s="41">
        <v>4.8545355256015658E-3</v>
      </c>
      <c r="D61" s="41">
        <f>'Tab. 4 Gumbel parameters'!D61</f>
        <v>95.397324747122894</v>
      </c>
      <c r="E61" s="41">
        <f>'Tab. 4 Gumbel parameters'!E61</f>
        <v>22.316734447833202</v>
      </c>
      <c r="F61" s="41">
        <f t="shared" si="2"/>
        <v>22.772178007993062</v>
      </c>
      <c r="G61" s="42">
        <f>'Tab. 2 Event maxima'!AA60</f>
        <v>31.6</v>
      </c>
      <c r="H61" s="41">
        <f t="shared" si="3"/>
        <v>177.63585223709768</v>
      </c>
      <c r="I61" s="41">
        <f t="shared" si="6"/>
        <v>37.01635226409887</v>
      </c>
      <c r="J61" s="41">
        <f t="shared" si="4"/>
        <v>30.750690311635363</v>
      </c>
      <c r="K61" s="41">
        <f t="shared" si="5"/>
        <v>15.375345155817682</v>
      </c>
      <c r="L61" s="41">
        <f t="shared" si="7"/>
        <v>7.4640159277302873E-2</v>
      </c>
    </row>
    <row r="62" spans="1:12">
      <c r="A62" s="40">
        <v>2638</v>
      </c>
      <c r="B62" s="40" t="s">
        <v>64</v>
      </c>
      <c r="C62" s="41">
        <v>9.8813058474182744E-3</v>
      </c>
      <c r="D62" s="41">
        <f>'Tab. 4 Gumbel parameters'!D62</f>
        <v>138.64999199158785</v>
      </c>
      <c r="E62" s="41">
        <f>'Tab. 4 Gumbel parameters'!E62</f>
        <v>29.421976358697655</v>
      </c>
      <c r="F62" s="41">
        <f t="shared" si="2"/>
        <v>30.022424855813934</v>
      </c>
      <c r="G62" s="42">
        <f>'Tab. 2 Event maxima'!AA61</f>
        <v>35.5</v>
      </c>
      <c r="H62" s="41">
        <f t="shared" si="3"/>
        <v>211.51566135868038</v>
      </c>
      <c r="I62" s="41">
        <f t="shared" si="6"/>
        <v>11.325325851962569</v>
      </c>
      <c r="J62" s="41">
        <f t="shared" si="4"/>
        <v>10.168464830362096</v>
      </c>
      <c r="K62" s="41">
        <f t="shared" si="5"/>
        <v>5.0842324151810478</v>
      </c>
      <c r="L62" s="41">
        <f t="shared" si="7"/>
        <v>5.0238855493762023E-2</v>
      </c>
    </row>
    <row r="63" spans="1:12">
      <c r="A63" s="40">
        <v>2667</v>
      </c>
      <c r="B63" s="40" t="s">
        <v>65</v>
      </c>
      <c r="C63" s="41">
        <v>2.9011389799817173E-2</v>
      </c>
      <c r="D63" s="41">
        <f>'Tab. 4 Gumbel parameters'!D63</f>
        <v>99.22010334661455</v>
      </c>
      <c r="E63" s="41">
        <f>'Tab. 4 Gumbel parameters'!E63</f>
        <v>22.177777210568884</v>
      </c>
      <c r="F63" s="41">
        <f t="shared" si="2"/>
        <v>22.630384908743761</v>
      </c>
      <c r="G63" s="42">
        <f>'Tab. 2 Event maxima'!AA62</f>
        <v>35.5</v>
      </c>
      <c r="H63" s="41">
        <f t="shared" si="3"/>
        <v>211.51566135868038</v>
      </c>
      <c r="I63" s="41">
        <f t="shared" si="6"/>
        <v>142.90192446963471</v>
      </c>
      <c r="J63" s="41">
        <f t="shared" si="4"/>
        <v>105.91986995140822</v>
      </c>
      <c r="K63" s="41">
        <f t="shared" si="5"/>
        <v>52.959934975704108</v>
      </c>
      <c r="L63" s="41">
        <f t="shared" si="7"/>
        <v>1.5364413173531228</v>
      </c>
    </row>
    <row r="64" spans="1:12">
      <c r="A64" s="40">
        <v>2712</v>
      </c>
      <c r="B64" s="40" t="s">
        <v>66</v>
      </c>
      <c r="C64" s="41">
        <v>6.8783485471443744E-3</v>
      </c>
      <c r="D64" s="41">
        <f>'Tab. 4 Gumbel parameters'!D64</f>
        <v>103.78854855208331</v>
      </c>
      <c r="E64" s="41">
        <f>'Tab. 4 Gumbel parameters'!E64</f>
        <v>24.759218519746657</v>
      </c>
      <c r="F64" s="41">
        <f t="shared" si="2"/>
        <v>25.264508693619039</v>
      </c>
      <c r="G64" s="42">
        <f>'Tab. 2 Event maxima'!AA63</f>
        <v>26.3</v>
      </c>
      <c r="H64" s="41">
        <f t="shared" si="3"/>
        <v>134.87567238015905</v>
      </c>
      <c r="I64" s="41">
        <f t="shared" si="6"/>
        <v>3.4228248610917369</v>
      </c>
      <c r="J64" s="41">
        <f t="shared" si="4"/>
        <v>3.2546289228855607</v>
      </c>
      <c r="K64" s="41">
        <f t="shared" si="5"/>
        <v>1.6273144614427804</v>
      </c>
      <c r="L64" s="41">
        <f t="shared" si="7"/>
        <v>1.1193236061611978E-2</v>
      </c>
    </row>
    <row r="65" spans="1:12">
      <c r="A65" s="40">
        <v>2773</v>
      </c>
      <c r="B65" s="40" t="s">
        <v>67</v>
      </c>
      <c r="C65" s="41">
        <v>3.0412346174672916E-3</v>
      </c>
      <c r="D65" s="41">
        <f>'Tab. 4 Gumbel parameters'!D65</f>
        <v>93.691701716178258</v>
      </c>
      <c r="E65" s="41">
        <f>'Tab. 4 Gumbel parameters'!E65</f>
        <v>23.417451284389024</v>
      </c>
      <c r="F65" s="41">
        <f t="shared" si="2"/>
        <v>23.89535845345819</v>
      </c>
      <c r="G65" s="42">
        <f>'Tab. 2 Event maxima'!AA64</f>
        <v>30.9</v>
      </c>
      <c r="H65" s="41">
        <f t="shared" si="3"/>
        <v>171.76620447573487</v>
      </c>
      <c r="I65" s="41">
        <f t="shared" si="6"/>
        <v>26.241710240464027</v>
      </c>
      <c r="J65" s="41">
        <f t="shared" si="4"/>
        <v>22.345310434750846</v>
      </c>
      <c r="K65" s="41">
        <f t="shared" si="5"/>
        <v>11.172655217375423</v>
      </c>
      <c r="L65" s="41">
        <f t="shared" si="7"/>
        <v>3.3978665816108686E-2</v>
      </c>
    </row>
    <row r="66" spans="1:12">
      <c r="A66" s="40">
        <v>2794</v>
      </c>
      <c r="B66" s="40" t="s">
        <v>68</v>
      </c>
      <c r="C66" s="41">
        <v>7.8241331262769004E-4</v>
      </c>
      <c r="D66" s="41">
        <f>'Tab. 4 Gumbel parameters'!D66</f>
        <v>109.23033334936234</v>
      </c>
      <c r="E66" s="41">
        <f>'Tab. 4 Gumbel parameters'!E66</f>
        <v>18.779186761795557</v>
      </c>
      <c r="F66" s="41">
        <f t="shared" si="2"/>
        <v>19.162435471219958</v>
      </c>
      <c r="G66" s="42">
        <f>'Tab. 2 Event maxima'!AA65</f>
        <v>29</v>
      </c>
      <c r="H66" s="41">
        <f t="shared" si="3"/>
        <v>156.1697794069006</v>
      </c>
      <c r="I66" s="41">
        <f t="shared" si="6"/>
        <v>11.583194943052824</v>
      </c>
      <c r="J66" s="41">
        <f t="shared" si="4"/>
        <v>10.386659065888797</v>
      </c>
      <c r="K66" s="41">
        <f t="shared" si="5"/>
        <v>5.1933295329443983</v>
      </c>
      <c r="L66" s="41">
        <f t="shared" si="7"/>
        <v>4.0633301634382408E-3</v>
      </c>
    </row>
    <row r="67" spans="1:12">
      <c r="A67" s="40">
        <v>2812</v>
      </c>
      <c r="B67" s="40" t="s">
        <v>69</v>
      </c>
      <c r="C67" s="41">
        <v>5.3546093062794321E-3</v>
      </c>
      <c r="D67" s="41">
        <f>'Tab. 4 Gumbel parameters'!D67</f>
        <v>93.705009721538971</v>
      </c>
      <c r="E67" s="41">
        <f>'Tab. 4 Gumbel parameters'!E67</f>
        <v>20.557149814409367</v>
      </c>
      <c r="F67" s="41">
        <f t="shared" si="2"/>
        <v>20.976683484091193</v>
      </c>
      <c r="G67" s="42">
        <f>'Tab. 2 Event maxima'!AA66</f>
        <v>22.6</v>
      </c>
      <c r="H67" s="41">
        <f t="shared" si="3"/>
        <v>107.43917348900257</v>
      </c>
      <c r="I67" s="41">
        <f t="shared" si="6"/>
        <v>1.9246319548666697</v>
      </c>
      <c r="J67" s="41">
        <f t="shared" si="4"/>
        <v>1.867079576718411</v>
      </c>
      <c r="K67" s="41">
        <f t="shared" si="5"/>
        <v>0.93353978835920548</v>
      </c>
      <c r="L67" s="41">
        <f t="shared" si="7"/>
        <v>4.9987408385303335E-3</v>
      </c>
    </row>
    <row r="68" spans="1:12">
      <c r="A68" s="40">
        <v>2905</v>
      </c>
      <c r="B68" s="40" t="s">
        <v>70</v>
      </c>
      <c r="C68" s="41">
        <v>8.9744485776578949E-3</v>
      </c>
      <c r="D68" s="41">
        <f>'Tab. 4 Gumbel parameters'!D68</f>
        <v>106.23152638324963</v>
      </c>
      <c r="E68" s="41">
        <f>'Tab. 4 Gumbel parameters'!E68</f>
        <v>25.144611336444928</v>
      </c>
      <c r="F68" s="41">
        <f t="shared" si="2"/>
        <v>25.657766669841763</v>
      </c>
      <c r="G68" s="42">
        <f>'Tab. 2 Event maxima'!AA67</f>
        <v>28.8</v>
      </c>
      <c r="H68" s="41">
        <f t="shared" si="3"/>
        <v>154.55701860478544</v>
      </c>
      <c r="I68" s="41">
        <f t="shared" ref="I68:I99" si="8">EXP((H68-D68)/F68)</f>
        <v>6.5762487398801435</v>
      </c>
      <c r="J68" s="41">
        <f t="shared" si="4"/>
        <v>6.0763636177343638</v>
      </c>
      <c r="K68" s="41">
        <f t="shared" si="5"/>
        <v>3.0381818088671819</v>
      </c>
      <c r="L68" s="41">
        <f t="shared" ref="L68:L99" si="9">C68*K68</f>
        <v>2.7266006413254173E-2</v>
      </c>
    </row>
    <row r="69" spans="1:12">
      <c r="A69" s="40">
        <v>2907</v>
      </c>
      <c r="B69" s="40" t="s">
        <v>71</v>
      </c>
      <c r="C69" s="41">
        <v>1.9508497580830871E-3</v>
      </c>
      <c r="D69" s="41">
        <f>'Tab. 4 Gumbel parameters'!D69</f>
        <v>119.95815682434211</v>
      </c>
      <c r="E69" s="41">
        <f>'Tab. 4 Gumbel parameters'!E69</f>
        <v>28.547679720676364</v>
      </c>
      <c r="F69" s="41">
        <f t="shared" ref="F69:F132" si="10">E69/0.98</f>
        <v>29.130285429261598</v>
      </c>
      <c r="G69" s="42">
        <f>'Tab. 2 Event maxima'!AA68</f>
        <v>28.6</v>
      </c>
      <c r="H69" s="41">
        <f t="shared" ref="H69:H132" si="11">G69^1.5</f>
        <v>152.94984798946348</v>
      </c>
      <c r="I69" s="41">
        <f t="shared" si="8"/>
        <v>3.103580356996098</v>
      </c>
      <c r="J69" s="41">
        <f t="shared" ref="J69:J132" si="12">EXP(-0.00742*LN(I69)^2+0.9792*LN(I69)-0.01356)</f>
        <v>2.9621688231596668</v>
      </c>
      <c r="K69" s="41">
        <f t="shared" ref="K69:K132" si="13">J69/2</f>
        <v>1.4810844115798334</v>
      </c>
      <c r="L69" s="41">
        <f t="shared" si="9"/>
        <v>2.8893731660311495E-3</v>
      </c>
    </row>
    <row r="70" spans="1:12">
      <c r="A70" s="40">
        <v>2925</v>
      </c>
      <c r="B70" s="40" t="s">
        <v>72</v>
      </c>
      <c r="C70" s="41">
        <v>2.337450661736355E-3</v>
      </c>
      <c r="D70" s="41">
        <f>'Tab. 4 Gumbel parameters'!D70</f>
        <v>106.97229989221502</v>
      </c>
      <c r="E70" s="41">
        <f>'Tab. 4 Gumbel parameters'!E70</f>
        <v>21.734735760470272</v>
      </c>
      <c r="F70" s="41">
        <f t="shared" si="10"/>
        <v>22.178301796398237</v>
      </c>
      <c r="G70" s="42">
        <f>'Tab. 2 Event maxima'!AA69</f>
        <v>32.5</v>
      </c>
      <c r="H70" s="41">
        <f t="shared" si="11"/>
        <v>185.27850657860989</v>
      </c>
      <c r="I70" s="41">
        <f t="shared" si="8"/>
        <v>34.149828286200524</v>
      </c>
      <c r="J70" s="41">
        <f t="shared" si="12"/>
        <v>28.538619309777594</v>
      </c>
      <c r="K70" s="41">
        <f t="shared" si="13"/>
        <v>14.269309654888797</v>
      </c>
      <c r="L70" s="41">
        <f t="shared" si="9"/>
        <v>3.3353807295340779E-2</v>
      </c>
    </row>
    <row r="71" spans="1:12" ht="21">
      <c r="A71" s="40">
        <v>2928</v>
      </c>
      <c r="B71" s="40" t="s">
        <v>73</v>
      </c>
      <c r="C71" s="41">
        <v>6.918339480081759E-3</v>
      </c>
      <c r="D71" s="41">
        <f>'Tab. 4 Gumbel parameters'!D71</f>
        <v>84.521943607033236</v>
      </c>
      <c r="E71" s="41">
        <f>'Tab. 4 Gumbel parameters'!E71</f>
        <v>18.115038018614896</v>
      </c>
      <c r="F71" s="41">
        <f t="shared" si="10"/>
        <v>18.484732672056015</v>
      </c>
      <c r="G71" s="42">
        <f>'Tab. 2 Event maxima'!AA70</f>
        <v>24.7</v>
      </c>
      <c r="H71" s="41">
        <f t="shared" si="11"/>
        <v>122.75676356111708</v>
      </c>
      <c r="I71" s="41">
        <f t="shared" si="8"/>
        <v>7.9125811151027845</v>
      </c>
      <c r="J71" s="41">
        <f t="shared" si="12"/>
        <v>7.2436390349369821</v>
      </c>
      <c r="K71" s="41">
        <f t="shared" si="13"/>
        <v>3.6218195174684911</v>
      </c>
      <c r="L71" s="41">
        <f t="shared" si="9"/>
        <v>2.5056976957432926E-2</v>
      </c>
    </row>
    <row r="72" spans="1:12">
      <c r="A72" s="40">
        <v>2932</v>
      </c>
      <c r="B72" s="40" t="s">
        <v>74</v>
      </c>
      <c r="C72" s="41">
        <v>5.1590010539393372E-3</v>
      </c>
      <c r="D72" s="41">
        <f>'Tab. 4 Gumbel parameters'!D72</f>
        <v>115.83241959876476</v>
      </c>
      <c r="E72" s="41">
        <f>'Tab. 4 Gumbel parameters'!E72</f>
        <v>21.163723208552359</v>
      </c>
      <c r="F72" s="41">
        <f t="shared" si="10"/>
        <v>21.595635927094243</v>
      </c>
      <c r="G72" s="42">
        <f>'Tab. 2 Event maxima'!AA71</f>
        <v>31</v>
      </c>
      <c r="H72" s="41">
        <f t="shared" si="11"/>
        <v>172.60069524773075</v>
      </c>
      <c r="I72" s="41">
        <f t="shared" si="8"/>
        <v>13.855635035994904</v>
      </c>
      <c r="J72" s="41">
        <f t="shared" si="12"/>
        <v>12.294879278738522</v>
      </c>
      <c r="K72" s="41">
        <f t="shared" si="13"/>
        <v>6.147439639369261</v>
      </c>
      <c r="L72" s="41">
        <f t="shared" si="9"/>
        <v>3.1714647578534476E-2</v>
      </c>
    </row>
    <row r="73" spans="1:12">
      <c r="A73" s="40">
        <v>3015</v>
      </c>
      <c r="B73" s="40" t="s">
        <v>75</v>
      </c>
      <c r="C73" s="41">
        <v>2.7497886294373247E-3</v>
      </c>
      <c r="D73" s="41">
        <f>'Tab. 4 Gumbel parameters'!D73</f>
        <v>107.94779468619618</v>
      </c>
      <c r="E73" s="41">
        <f>'Tab. 4 Gumbel parameters'!E73</f>
        <v>23.213981653467037</v>
      </c>
      <c r="F73" s="41">
        <f t="shared" si="10"/>
        <v>23.687736381088815</v>
      </c>
      <c r="G73" s="42">
        <f>'Tab. 2 Event maxima'!AA72</f>
        <v>33</v>
      </c>
      <c r="H73" s="41">
        <f t="shared" si="11"/>
        <v>189.57056733575499</v>
      </c>
      <c r="I73" s="41">
        <f t="shared" si="8"/>
        <v>31.367799516826153</v>
      </c>
      <c r="J73" s="41">
        <f t="shared" si="12"/>
        <v>26.375851833573631</v>
      </c>
      <c r="K73" s="41">
        <f t="shared" si="13"/>
        <v>13.187925916786815</v>
      </c>
      <c r="L73" s="41">
        <f t="shared" si="9"/>
        <v>3.6264008731842191E-2</v>
      </c>
    </row>
    <row r="74" spans="1:12">
      <c r="A74" s="40">
        <v>3023</v>
      </c>
      <c r="B74" s="40" t="s">
        <v>76</v>
      </c>
      <c r="C74" s="41">
        <v>3.431571334754014E-3</v>
      </c>
      <c r="D74" s="41">
        <f>'Tab. 4 Gumbel parameters'!D74</f>
        <v>94.338173282243361</v>
      </c>
      <c r="E74" s="41">
        <f>'Tab. 4 Gumbel parameters'!E74</f>
        <v>18.303565851204048</v>
      </c>
      <c r="F74" s="41">
        <f t="shared" si="10"/>
        <v>18.677108011432704</v>
      </c>
      <c r="G74" s="42">
        <f>'Tab. 2 Event maxima'!AA73</f>
        <v>32.6</v>
      </c>
      <c r="H74" s="41">
        <f t="shared" si="11"/>
        <v>186.13429560400735</v>
      </c>
      <c r="I74" s="41">
        <f t="shared" si="8"/>
        <v>136.30570888638667</v>
      </c>
      <c r="J74" s="41">
        <f t="shared" si="12"/>
        <v>101.48093678984804</v>
      </c>
      <c r="K74" s="41">
        <f t="shared" si="13"/>
        <v>50.740468394924022</v>
      </c>
      <c r="L74" s="41">
        <f t="shared" si="9"/>
        <v>0.17411953685601328</v>
      </c>
    </row>
    <row r="75" spans="1:12">
      <c r="A75" s="40">
        <v>3028</v>
      </c>
      <c r="B75" s="40" t="s">
        <v>77</v>
      </c>
      <c r="C75" s="41">
        <v>1.0970902837494894E-2</v>
      </c>
      <c r="D75" s="41">
        <f>'Tab. 4 Gumbel parameters'!D75</f>
        <v>104.38503651385371</v>
      </c>
      <c r="E75" s="41">
        <f>'Tab. 4 Gumbel parameters'!E75</f>
        <v>17.616202943372301</v>
      </c>
      <c r="F75" s="41">
        <f t="shared" si="10"/>
        <v>17.975717289155408</v>
      </c>
      <c r="G75" s="42">
        <f>'Tab. 2 Event maxima'!AA74</f>
        <v>29.7</v>
      </c>
      <c r="H75" s="41">
        <f t="shared" si="11"/>
        <v>161.85818793005183</v>
      </c>
      <c r="I75" s="41">
        <f t="shared" si="8"/>
        <v>24.465552179825547</v>
      </c>
      <c r="J75" s="41">
        <f t="shared" si="12"/>
        <v>20.93352481859084</v>
      </c>
      <c r="K75" s="41">
        <f t="shared" si="13"/>
        <v>10.46676240929542</v>
      </c>
      <c r="L75" s="41">
        <f t="shared" si="9"/>
        <v>0.11482983341552401</v>
      </c>
    </row>
    <row r="76" spans="1:12">
      <c r="A76" s="40">
        <v>3032</v>
      </c>
      <c r="B76" s="40" t="s">
        <v>78</v>
      </c>
      <c r="C76" s="41">
        <v>2.8301578643883231E-4</v>
      </c>
      <c r="D76" s="41">
        <f>'Tab. 4 Gumbel parameters'!D76</f>
        <v>164.574214673662</v>
      </c>
      <c r="E76" s="41">
        <f>'Tab. 4 Gumbel parameters'!E76</f>
        <v>41.578452704181672</v>
      </c>
      <c r="F76" s="41">
        <f t="shared" si="10"/>
        <v>42.42699255528742</v>
      </c>
      <c r="G76" s="42">
        <f>'Tab. 2 Event maxima'!AA75</f>
        <v>35.5</v>
      </c>
      <c r="H76" s="41">
        <f t="shared" si="11"/>
        <v>211.51566135868038</v>
      </c>
      <c r="I76" s="41">
        <f t="shared" si="8"/>
        <v>3.0234701722879245</v>
      </c>
      <c r="J76" s="41">
        <f t="shared" si="12"/>
        <v>2.8885335263539389</v>
      </c>
      <c r="K76" s="41">
        <f t="shared" si="13"/>
        <v>1.4442667631769694</v>
      </c>
      <c r="L76" s="41">
        <f t="shared" si="9"/>
        <v>4.087502938079968E-4</v>
      </c>
    </row>
    <row r="77" spans="1:12" ht="21">
      <c r="A77" s="40">
        <v>3086</v>
      </c>
      <c r="B77" s="40" t="s">
        <v>79</v>
      </c>
      <c r="C77" s="41">
        <v>6.6012286493572856E-3</v>
      </c>
      <c r="D77" s="41">
        <f>'Tab. 4 Gumbel parameters'!D77</f>
        <v>100.72446700349684</v>
      </c>
      <c r="E77" s="41">
        <f>'Tab. 4 Gumbel parameters'!E77</f>
        <v>21.377645728200033</v>
      </c>
      <c r="F77" s="41">
        <f t="shared" si="10"/>
        <v>21.813924212449013</v>
      </c>
      <c r="G77" s="42">
        <f>'Tab. 2 Event maxima'!AA76</f>
        <v>30.6</v>
      </c>
      <c r="H77" s="41">
        <f t="shared" si="11"/>
        <v>169.27083623589741</v>
      </c>
      <c r="I77" s="41">
        <f t="shared" si="8"/>
        <v>23.157571352321945</v>
      </c>
      <c r="J77" s="41">
        <f t="shared" si="12"/>
        <v>19.888367810608447</v>
      </c>
      <c r="K77" s="41">
        <f t="shared" si="13"/>
        <v>9.9441839053042234</v>
      </c>
      <c r="L77" s="41">
        <f t="shared" si="9"/>
        <v>6.564383169017185E-2</v>
      </c>
    </row>
    <row r="78" spans="1:12">
      <c r="A78" s="40">
        <v>3093</v>
      </c>
      <c r="B78" s="40" t="s">
        <v>80</v>
      </c>
      <c r="C78" s="41">
        <v>9.0671939263155059E-4</v>
      </c>
      <c r="D78" s="41">
        <f>'Tab. 4 Gumbel parameters'!D78</f>
        <v>92.361023679410053</v>
      </c>
      <c r="E78" s="41">
        <f>'Tab. 4 Gumbel parameters'!E78</f>
        <v>18.413825087378044</v>
      </c>
      <c r="F78" s="41">
        <f t="shared" si="10"/>
        <v>18.789617436100045</v>
      </c>
      <c r="G78" s="42">
        <f>'Tab. 2 Event maxima'!AA77</f>
        <v>27.9</v>
      </c>
      <c r="H78" s="41">
        <f t="shared" si="11"/>
        <v>147.36905713208589</v>
      </c>
      <c r="I78" s="41">
        <f t="shared" si="8"/>
        <v>18.682290090897784</v>
      </c>
      <c r="J78" s="41">
        <f t="shared" si="12"/>
        <v>16.273334302140022</v>
      </c>
      <c r="K78" s="41">
        <f t="shared" si="13"/>
        <v>8.1366671510700108</v>
      </c>
      <c r="L78" s="41">
        <f t="shared" si="9"/>
        <v>7.3776738972632892E-3</v>
      </c>
    </row>
    <row r="79" spans="1:12">
      <c r="A79" s="40">
        <v>3098</v>
      </c>
      <c r="B79" s="40" t="s">
        <v>81</v>
      </c>
      <c r="C79" s="41">
        <v>2.6850126411989E-2</v>
      </c>
      <c r="D79" s="41">
        <f>'Tab. 4 Gumbel parameters'!D79</f>
        <v>108.86732965138837</v>
      </c>
      <c r="E79" s="41">
        <f>'Tab. 4 Gumbel parameters'!E79</f>
        <v>21.822841783940675</v>
      </c>
      <c r="F79" s="41">
        <f t="shared" si="10"/>
        <v>22.268205901980281</v>
      </c>
      <c r="G79" s="42">
        <f>'Tab. 2 Event maxima'!AA78</f>
        <v>34.799999999999997</v>
      </c>
      <c r="H79" s="41">
        <f t="shared" si="11"/>
        <v>205.29050635623645</v>
      </c>
      <c r="I79" s="41">
        <f t="shared" si="8"/>
        <v>75.950579593039677</v>
      </c>
      <c r="J79" s="41">
        <f t="shared" si="12"/>
        <v>59.580895318953282</v>
      </c>
      <c r="K79" s="41">
        <f t="shared" si="13"/>
        <v>29.790447659476641</v>
      </c>
      <c r="L79" s="41">
        <f t="shared" si="9"/>
        <v>0.79987728552668969</v>
      </c>
    </row>
    <row r="80" spans="1:12">
      <c r="A80" s="40">
        <v>3126</v>
      </c>
      <c r="B80" s="40" t="s">
        <v>82</v>
      </c>
      <c r="C80" s="41">
        <v>3.3754159498560572E-3</v>
      </c>
      <c r="D80" s="41">
        <f>'Tab. 4 Gumbel parameters'!D80</f>
        <v>91.154306181028559</v>
      </c>
      <c r="E80" s="41">
        <f>'Tab. 4 Gumbel parameters'!E80</f>
        <v>21.095852468576275</v>
      </c>
      <c r="F80" s="41">
        <f t="shared" si="10"/>
        <v>21.52638006997579</v>
      </c>
      <c r="G80" s="42">
        <f>'Tab. 2 Event maxima'!AA79</f>
        <v>28.9</v>
      </c>
      <c r="H80" s="41">
        <f t="shared" si="11"/>
        <v>155.3627014440724</v>
      </c>
      <c r="I80" s="41">
        <f t="shared" si="8"/>
        <v>19.742569269584024</v>
      </c>
      <c r="J80" s="41">
        <f t="shared" si="12"/>
        <v>17.135630910037793</v>
      </c>
      <c r="K80" s="41">
        <f t="shared" si="13"/>
        <v>8.5678154550188967</v>
      </c>
      <c r="L80" s="41">
        <f t="shared" si="9"/>
        <v>2.8919940942294015E-2</v>
      </c>
    </row>
    <row r="81" spans="1:12">
      <c r="A81" s="40">
        <v>3166</v>
      </c>
      <c r="B81" s="40" t="s">
        <v>83</v>
      </c>
      <c r="C81" s="41">
        <v>2.1770536018676434E-3</v>
      </c>
      <c r="D81" s="41">
        <f>'Tab. 4 Gumbel parameters'!D81</f>
        <v>100.03353914717734</v>
      </c>
      <c r="E81" s="41">
        <f>'Tab. 4 Gumbel parameters'!E81</f>
        <v>15.787929505929068</v>
      </c>
      <c r="F81" s="41">
        <f t="shared" si="10"/>
        <v>16.110132148907212</v>
      </c>
      <c r="G81" s="42">
        <f>'Tab. 2 Event maxima'!AA80</f>
        <v>30</v>
      </c>
      <c r="H81" s="41">
        <f t="shared" si="11"/>
        <v>164.31676725154981</v>
      </c>
      <c r="I81" s="41">
        <f t="shared" si="8"/>
        <v>54.067643926345006</v>
      </c>
      <c r="J81" s="41">
        <f t="shared" si="12"/>
        <v>43.620966096783924</v>
      </c>
      <c r="K81" s="41">
        <f t="shared" si="13"/>
        <v>21.810483048391962</v>
      </c>
      <c r="L81" s="41">
        <f t="shared" si="9"/>
        <v>4.7482590678974902E-2</v>
      </c>
    </row>
    <row r="82" spans="1:12">
      <c r="A82" s="40">
        <v>3167</v>
      </c>
      <c r="B82" s="40" t="s">
        <v>84</v>
      </c>
      <c r="C82" s="41">
        <v>1.0950608637247077E-2</v>
      </c>
      <c r="D82" s="41">
        <f>'Tab. 4 Gumbel parameters'!D82</f>
        <v>101.4139168135973</v>
      </c>
      <c r="E82" s="41">
        <f>'Tab. 4 Gumbel parameters'!E82</f>
        <v>18.455591593634182</v>
      </c>
      <c r="F82" s="41">
        <f t="shared" si="10"/>
        <v>18.83223632003488</v>
      </c>
      <c r="G82" s="42">
        <f>'Tab. 2 Event maxima'!AA81</f>
        <v>32.5</v>
      </c>
      <c r="H82" s="41">
        <f t="shared" si="11"/>
        <v>185.27850657860989</v>
      </c>
      <c r="I82" s="41">
        <f t="shared" si="8"/>
        <v>85.905380349823162</v>
      </c>
      <c r="J82" s="41">
        <f t="shared" si="12"/>
        <v>66.680324046156358</v>
      </c>
      <c r="K82" s="41">
        <f t="shared" si="13"/>
        <v>33.340162023078179</v>
      </c>
      <c r="L82" s="41">
        <f t="shared" si="9"/>
        <v>0.36509506621713689</v>
      </c>
    </row>
    <row r="83" spans="1:12">
      <c r="A83" s="40">
        <v>3231</v>
      </c>
      <c r="B83" s="40" t="s">
        <v>85</v>
      </c>
      <c r="C83" s="41">
        <v>1.4925067883968513E-3</v>
      </c>
      <c r="D83" s="41">
        <f>'Tab. 4 Gumbel parameters'!D83</f>
        <v>97.455510459361093</v>
      </c>
      <c r="E83" s="41">
        <f>'Tab. 4 Gumbel parameters'!E83</f>
        <v>25.020522047572328</v>
      </c>
      <c r="F83" s="41">
        <f t="shared" si="10"/>
        <v>25.531144946502376</v>
      </c>
      <c r="G83" s="42">
        <f>'Tab. 2 Event maxima'!AA82</f>
        <v>29.7</v>
      </c>
      <c r="H83" s="41">
        <f t="shared" si="11"/>
        <v>161.85818793005183</v>
      </c>
      <c r="I83" s="41">
        <f t="shared" si="8"/>
        <v>12.45988483496134</v>
      </c>
      <c r="J83" s="41">
        <f t="shared" si="12"/>
        <v>11.125857827072494</v>
      </c>
      <c r="K83" s="41">
        <f t="shared" si="13"/>
        <v>5.562928913536247</v>
      </c>
      <c r="L83" s="41">
        <f t="shared" si="9"/>
        <v>8.3027091668219696E-3</v>
      </c>
    </row>
    <row r="84" spans="1:12">
      <c r="A84" s="40">
        <v>3254</v>
      </c>
      <c r="B84" s="40" t="s">
        <v>86</v>
      </c>
      <c r="C84" s="41">
        <v>1.8901706902440928E-3</v>
      </c>
      <c r="D84" s="41">
        <f>'Tab. 4 Gumbel parameters'!D84</f>
        <v>95.497833103772749</v>
      </c>
      <c r="E84" s="41">
        <f>'Tab. 4 Gumbel parameters'!E84</f>
        <v>24.408128612643907</v>
      </c>
      <c r="F84" s="41">
        <f t="shared" si="10"/>
        <v>24.906253686371333</v>
      </c>
      <c r="G84" s="42">
        <f>'Tab. 2 Event maxima'!AA83</f>
        <v>30.9</v>
      </c>
      <c r="H84" s="41">
        <f t="shared" si="11"/>
        <v>171.76620447573487</v>
      </c>
      <c r="I84" s="41">
        <f t="shared" si="8"/>
        <v>21.374908193845496</v>
      </c>
      <c r="J84" s="41">
        <f t="shared" si="12"/>
        <v>18.455915366688767</v>
      </c>
      <c r="K84" s="41">
        <f t="shared" si="13"/>
        <v>9.2279576833443837</v>
      </c>
      <c r="L84" s="41">
        <f t="shared" si="9"/>
        <v>1.7442415143870335E-2</v>
      </c>
    </row>
    <row r="85" spans="1:12" ht="21">
      <c r="A85" s="40">
        <v>3287</v>
      </c>
      <c r="B85" s="40" t="s">
        <v>87</v>
      </c>
      <c r="C85" s="41">
        <v>9.8017507440851092E-3</v>
      </c>
      <c r="D85" s="41">
        <f>'Tab. 4 Gumbel parameters'!D85</f>
        <v>111.00467849729968</v>
      </c>
      <c r="E85" s="41">
        <f>'Tab. 4 Gumbel parameters'!E85</f>
        <v>19.140631939940647</v>
      </c>
      <c r="F85" s="41">
        <f t="shared" si="10"/>
        <v>19.53125708157209</v>
      </c>
      <c r="G85" s="42">
        <f>'Tab. 2 Event maxima'!AA84</f>
        <v>31.6</v>
      </c>
      <c r="H85" s="41">
        <f t="shared" si="11"/>
        <v>177.63585223709768</v>
      </c>
      <c r="I85" s="41">
        <f t="shared" si="8"/>
        <v>30.311126567038063</v>
      </c>
      <c r="J85" s="41">
        <f t="shared" si="12"/>
        <v>25.550021852928211</v>
      </c>
      <c r="K85" s="41">
        <f t="shared" si="13"/>
        <v>12.775010926464105</v>
      </c>
      <c r="L85" s="41">
        <f t="shared" si="9"/>
        <v>0.12521747285416496</v>
      </c>
    </row>
    <row r="86" spans="1:12">
      <c r="A86" s="40">
        <v>3366</v>
      </c>
      <c r="B86" s="40" t="s">
        <v>88</v>
      </c>
      <c r="C86" s="41">
        <v>3.9260184154602269E-3</v>
      </c>
      <c r="D86" s="41">
        <f>'Tab. 4 Gumbel parameters'!D86</f>
        <v>114.16779457061624</v>
      </c>
      <c r="E86" s="41">
        <f>'Tab. 4 Gumbel parameters'!E86</f>
        <v>30.254049421666487</v>
      </c>
      <c r="F86" s="41">
        <f t="shared" si="10"/>
        <v>30.871479001700497</v>
      </c>
      <c r="G86" s="42">
        <f>'Tab. 2 Event maxima'!AA85</f>
        <v>38.299999999999997</v>
      </c>
      <c r="H86" s="41">
        <f t="shared" si="11"/>
        <v>237.02718620445211</v>
      </c>
      <c r="I86" s="41">
        <f t="shared" si="8"/>
        <v>53.501270335633983</v>
      </c>
      <c r="J86" s="41">
        <f t="shared" si="12"/>
        <v>43.200374206883936</v>
      </c>
      <c r="K86" s="41">
        <f t="shared" si="13"/>
        <v>21.600187103441968</v>
      </c>
      <c r="L86" s="41">
        <f t="shared" si="9"/>
        <v>8.4802732345499662E-2</v>
      </c>
    </row>
    <row r="87" spans="1:12">
      <c r="A87" s="40">
        <v>3484</v>
      </c>
      <c r="B87" s="40" t="s">
        <v>89</v>
      </c>
      <c r="C87" s="41">
        <v>6.8217270062394305E-3</v>
      </c>
      <c r="D87" s="41">
        <f>'Tab. 4 Gumbel parameters'!D87</f>
        <v>98.839616613830614</v>
      </c>
      <c r="E87" s="41">
        <f>'Tab. 4 Gumbel parameters'!E87</f>
        <v>23.935461858699639</v>
      </c>
      <c r="F87" s="41">
        <f t="shared" si="10"/>
        <v>24.423940672142489</v>
      </c>
      <c r="G87" s="42">
        <f>'Tab. 2 Event maxima'!AA86</f>
        <v>26.8</v>
      </c>
      <c r="H87" s="41">
        <f t="shared" si="11"/>
        <v>138.74016001144014</v>
      </c>
      <c r="I87" s="41">
        <f t="shared" si="8"/>
        <v>5.1226160733076194</v>
      </c>
      <c r="J87" s="41">
        <f t="shared" si="12"/>
        <v>4.789002127293152</v>
      </c>
      <c r="K87" s="41">
        <f t="shared" si="13"/>
        <v>2.394501063646576</v>
      </c>
      <c r="L87" s="41">
        <f t="shared" si="9"/>
        <v>1.633463257234689E-2</v>
      </c>
    </row>
    <row r="88" spans="1:12" ht="21">
      <c r="A88" s="40">
        <v>3513</v>
      </c>
      <c r="B88" s="40" t="s">
        <v>90</v>
      </c>
      <c r="C88" s="41">
        <v>1.320173508518262E-3</v>
      </c>
      <c r="D88" s="41">
        <f>'Tab. 4 Gumbel parameters'!D88</f>
        <v>120.42309849263583</v>
      </c>
      <c r="E88" s="41">
        <f>'Tab. 4 Gumbel parameters'!E88</f>
        <v>20.197867348038688</v>
      </c>
      <c r="F88" s="41">
        <f t="shared" si="10"/>
        <v>20.610068722488457</v>
      </c>
      <c r="G88" s="42">
        <f>'Tab. 2 Event maxima'!AA87</f>
        <v>31.799999999999997</v>
      </c>
      <c r="H88" s="41">
        <f t="shared" si="11"/>
        <v>179.32493412796771</v>
      </c>
      <c r="I88" s="41">
        <f t="shared" si="8"/>
        <v>17.425166950881511</v>
      </c>
      <c r="J88" s="41">
        <f t="shared" si="12"/>
        <v>15.245840318880061</v>
      </c>
      <c r="K88" s="41">
        <f t="shared" si="13"/>
        <v>7.6229201594400307</v>
      </c>
      <c r="L88" s="41">
        <f t="shared" si="9"/>
        <v>1.0063577252042535E-2</v>
      </c>
    </row>
    <row r="89" spans="1:12">
      <c r="A89" s="40">
        <v>3552</v>
      </c>
      <c r="B89" s="40" t="s">
        <v>91</v>
      </c>
      <c r="C89" s="41">
        <v>1.0965368055609126E-3</v>
      </c>
      <c r="D89" s="41">
        <f>'Tab. 4 Gumbel parameters'!D89</f>
        <v>100.92258435356122</v>
      </c>
      <c r="E89" s="41">
        <f>'Tab. 4 Gumbel parameters'!E89</f>
        <v>23.839303483669333</v>
      </c>
      <c r="F89" s="41">
        <f t="shared" si="10"/>
        <v>24.325819881295239</v>
      </c>
      <c r="G89" s="42">
        <f>'Tab. 2 Event maxima'!AA88</f>
        <v>29</v>
      </c>
      <c r="H89" s="41">
        <f t="shared" si="11"/>
        <v>156.1697794069006</v>
      </c>
      <c r="I89" s="41">
        <f t="shared" si="8"/>
        <v>9.6903828603691213</v>
      </c>
      <c r="J89" s="41">
        <f t="shared" si="12"/>
        <v>8.7763589539784643</v>
      </c>
      <c r="K89" s="41">
        <f t="shared" si="13"/>
        <v>4.3881794769892322</v>
      </c>
      <c r="L89" s="41">
        <f t="shared" si="9"/>
        <v>4.811800305925729E-3</v>
      </c>
    </row>
    <row r="90" spans="1:12" ht="21">
      <c r="A90" s="40">
        <v>3623</v>
      </c>
      <c r="B90" s="40" t="s">
        <v>92</v>
      </c>
      <c r="C90" s="41">
        <v>1.9709023450765795E-2</v>
      </c>
      <c r="D90" s="41">
        <f>'Tab. 4 Gumbel parameters'!D90</f>
        <v>104.70824300400311</v>
      </c>
      <c r="E90" s="41">
        <f>'Tab. 4 Gumbel parameters'!E90</f>
        <v>23.202575373969793</v>
      </c>
      <c r="F90" s="41">
        <f t="shared" si="10"/>
        <v>23.676097320377341</v>
      </c>
      <c r="G90" s="42">
        <f>'Tab. 2 Event maxima'!AA89</f>
        <v>34</v>
      </c>
      <c r="H90" s="41">
        <f t="shared" si="11"/>
        <v>198.25236442474019</v>
      </c>
      <c r="I90" s="41">
        <f t="shared" si="8"/>
        <v>51.98702276432622</v>
      </c>
      <c r="J90" s="41">
        <f t="shared" si="12"/>
        <v>42.073774640906741</v>
      </c>
      <c r="K90" s="41">
        <f t="shared" si="13"/>
        <v>21.036887320453371</v>
      </c>
      <c r="L90" s="41">
        <f t="shared" si="9"/>
        <v>0.41461650552993312</v>
      </c>
    </row>
    <row r="91" spans="1:12">
      <c r="A91" s="40">
        <v>3631</v>
      </c>
      <c r="B91" s="40" t="s">
        <v>93</v>
      </c>
      <c r="C91" s="41">
        <v>2.8144661340123007E-4</v>
      </c>
      <c r="D91" s="41">
        <f>'Tab. 4 Gumbel parameters'!D91</f>
        <v>142.65736222736956</v>
      </c>
      <c r="E91" s="41">
        <f>'Tab. 4 Gumbel parameters'!E91</f>
        <v>28.641453917515399</v>
      </c>
      <c r="F91" s="41">
        <f t="shared" si="10"/>
        <v>29.225973385219795</v>
      </c>
      <c r="G91" s="42">
        <f>'Tab. 2 Event maxima'!AA90</f>
        <v>31.299999999999997</v>
      </c>
      <c r="H91" s="41">
        <f t="shared" si="11"/>
        <v>175.11224114835608</v>
      </c>
      <c r="I91" s="41">
        <f t="shared" si="8"/>
        <v>3.035817313159245</v>
      </c>
      <c r="J91" s="41">
        <f t="shared" si="12"/>
        <v>2.899889359081512</v>
      </c>
      <c r="K91" s="41">
        <f t="shared" si="13"/>
        <v>1.449944679540756</v>
      </c>
      <c r="L91" s="41">
        <f t="shared" si="9"/>
        <v>4.0808201967587756E-4</v>
      </c>
    </row>
    <row r="92" spans="1:12" ht="21">
      <c r="A92" s="40">
        <v>3639</v>
      </c>
      <c r="B92" s="40" t="s">
        <v>94</v>
      </c>
      <c r="C92" s="41">
        <v>5.359415309055686E-4</v>
      </c>
      <c r="D92" s="41">
        <f>'Tab. 4 Gumbel parameters'!D92</f>
        <v>122.92034146753332</v>
      </c>
      <c r="E92" s="41">
        <f>'Tab. 4 Gumbel parameters'!E92</f>
        <v>31.128731430092806</v>
      </c>
      <c r="F92" s="41">
        <f t="shared" si="10"/>
        <v>31.764011663360005</v>
      </c>
      <c r="G92" s="42">
        <f>'Tab. 2 Event maxima'!AA91</f>
        <v>31.4</v>
      </c>
      <c r="H92" s="41">
        <f t="shared" si="11"/>
        <v>175.952107120091</v>
      </c>
      <c r="I92" s="41">
        <f t="shared" si="8"/>
        <v>5.3098046023042702</v>
      </c>
      <c r="J92" s="41">
        <f t="shared" si="12"/>
        <v>4.9559341647487223</v>
      </c>
      <c r="K92" s="41">
        <f t="shared" si="13"/>
        <v>2.4779670823743611</v>
      </c>
      <c r="L92" s="41">
        <f t="shared" si="9"/>
        <v>1.3280454716613204E-3</v>
      </c>
    </row>
    <row r="93" spans="1:12" ht="21">
      <c r="A93" s="40">
        <v>3660</v>
      </c>
      <c r="B93" s="40" t="s">
        <v>95</v>
      </c>
      <c r="C93" s="41">
        <v>2.8626837356363621E-3</v>
      </c>
      <c r="D93" s="41">
        <f>'Tab. 4 Gumbel parameters'!D93</f>
        <v>103.1636930615785</v>
      </c>
      <c r="E93" s="41">
        <f>'Tab. 4 Gumbel parameters'!E93</f>
        <v>19.067013583459229</v>
      </c>
      <c r="F93" s="41">
        <f t="shared" si="10"/>
        <v>19.456136309652276</v>
      </c>
      <c r="G93" s="42">
        <f>'Tab. 2 Event maxima'!AA92</f>
        <v>34.200000000000003</v>
      </c>
      <c r="H93" s="41">
        <f t="shared" si="11"/>
        <v>200.00421995547995</v>
      </c>
      <c r="I93" s="41">
        <f t="shared" si="8"/>
        <v>145.09331367026991</v>
      </c>
      <c r="J93" s="41">
        <f t="shared" si="12"/>
        <v>107.38950495252304</v>
      </c>
      <c r="K93" s="41">
        <f t="shared" si="13"/>
        <v>53.69475247626152</v>
      </c>
      <c r="L93" s="41">
        <f t="shared" si="9"/>
        <v>0.15371109460281412</v>
      </c>
    </row>
    <row r="94" spans="1:12">
      <c r="A94" s="40">
        <v>3668</v>
      </c>
      <c r="B94" s="40" t="s">
        <v>96</v>
      </c>
      <c r="C94" s="41">
        <v>2.6722898649969521E-2</v>
      </c>
      <c r="D94" s="41">
        <f>'Tab. 4 Gumbel parameters'!D94</f>
        <v>103.30669225884421</v>
      </c>
      <c r="E94" s="41">
        <f>'Tab. 4 Gumbel parameters'!E94</f>
        <v>22.354621071133359</v>
      </c>
      <c r="F94" s="41">
        <f t="shared" si="10"/>
        <v>22.810837827687102</v>
      </c>
      <c r="G94" s="42">
        <f>'Tab. 2 Event maxima'!AA93</f>
        <v>27.9</v>
      </c>
      <c r="H94" s="41">
        <f t="shared" si="11"/>
        <v>147.36905713208589</v>
      </c>
      <c r="I94" s="41">
        <f t="shared" si="8"/>
        <v>6.9008298321288226</v>
      </c>
      <c r="J94" s="41">
        <f t="shared" si="12"/>
        <v>6.3612043699610554</v>
      </c>
      <c r="K94" s="41">
        <f t="shared" si="13"/>
        <v>3.1806021849805277</v>
      </c>
      <c r="L94" s="41">
        <f t="shared" si="9"/>
        <v>8.4994909835106255E-2</v>
      </c>
    </row>
    <row r="95" spans="1:12">
      <c r="A95" s="40">
        <v>3730</v>
      </c>
      <c r="B95" s="40" t="s">
        <v>97</v>
      </c>
      <c r="C95" s="41">
        <v>2.9157336023469308E-3</v>
      </c>
      <c r="D95" s="41">
        <f>'Tab. 4 Gumbel parameters'!D95</f>
        <v>77.621138190484345</v>
      </c>
      <c r="E95" s="41">
        <f>'Tab. 4 Gumbel parameters'!E95</f>
        <v>18.103294746861124</v>
      </c>
      <c r="F95" s="41">
        <f t="shared" si="10"/>
        <v>18.472749741695026</v>
      </c>
      <c r="G95" s="42">
        <f>'Tab. 2 Event maxima'!AA94</f>
        <v>19.8</v>
      </c>
      <c r="H95" s="41">
        <f t="shared" si="11"/>
        <v>88.104438026696513</v>
      </c>
      <c r="I95" s="41">
        <f t="shared" si="8"/>
        <v>1.7638532759783301</v>
      </c>
      <c r="J95" s="41">
        <f t="shared" si="12"/>
        <v>1.7155729340402346</v>
      </c>
      <c r="K95" s="41">
        <f t="shared" si="13"/>
        <v>0.85778646702011729</v>
      </c>
      <c r="L95" s="41">
        <f t="shared" si="9"/>
        <v>2.5010768255290133E-3</v>
      </c>
    </row>
    <row r="96" spans="1:12">
      <c r="A96" s="40">
        <v>3761</v>
      </c>
      <c r="B96" s="40" t="s">
        <v>98</v>
      </c>
      <c r="C96" s="41">
        <v>1.0756254410221551E-2</v>
      </c>
      <c r="D96" s="41">
        <f>'Tab. 4 Gumbel parameters'!D96</f>
        <v>108.89880728302263</v>
      </c>
      <c r="E96" s="41">
        <f>'Tab. 4 Gumbel parameters'!E96</f>
        <v>23.65857628805794</v>
      </c>
      <c r="F96" s="41">
        <f t="shared" si="10"/>
        <v>24.141404375569326</v>
      </c>
      <c r="G96" s="42">
        <f>'Tab. 2 Event maxima'!AA95</f>
        <v>30.5</v>
      </c>
      <c r="H96" s="41">
        <f t="shared" si="11"/>
        <v>168.44175551210566</v>
      </c>
      <c r="I96" s="41">
        <f t="shared" si="8"/>
        <v>11.780249715531555</v>
      </c>
      <c r="J96" s="41">
        <f t="shared" si="12"/>
        <v>10.553156823533177</v>
      </c>
      <c r="K96" s="41">
        <f t="shared" si="13"/>
        <v>5.2765784117665886</v>
      </c>
      <c r="L96" s="41">
        <f t="shared" si="9"/>
        <v>5.6756219812444199E-2</v>
      </c>
    </row>
    <row r="97" spans="1:12">
      <c r="A97" s="40">
        <v>3811</v>
      </c>
      <c r="B97" s="40" t="s">
        <v>99</v>
      </c>
      <c r="C97" s="41">
        <v>2.8230604750425158E-3</v>
      </c>
      <c r="D97" s="41">
        <f>'Tab. 4 Gumbel parameters'!D97</f>
        <v>114.63217725740931</v>
      </c>
      <c r="E97" s="41">
        <f>'Tab. 4 Gumbel parameters'!E97</f>
        <v>22.394832000100173</v>
      </c>
      <c r="F97" s="41">
        <f t="shared" si="10"/>
        <v>22.85186938785732</v>
      </c>
      <c r="G97" s="42">
        <f>'Tab. 2 Event maxima'!AA96</f>
        <v>30.4</v>
      </c>
      <c r="H97" s="41">
        <f t="shared" si="11"/>
        <v>167.61403282541701</v>
      </c>
      <c r="I97" s="41">
        <f t="shared" si="8"/>
        <v>10.160331708641857</v>
      </c>
      <c r="J97" s="41">
        <f t="shared" si="12"/>
        <v>9.1781072411690729</v>
      </c>
      <c r="K97" s="41">
        <f t="shared" si="13"/>
        <v>4.5890536205845365</v>
      </c>
      <c r="L97" s="41">
        <f t="shared" si="9"/>
        <v>1.2955175894122959E-2</v>
      </c>
    </row>
    <row r="98" spans="1:12">
      <c r="A98" s="40">
        <v>3821</v>
      </c>
      <c r="B98" s="40" t="s">
        <v>100</v>
      </c>
      <c r="C98" s="41">
        <v>2.8957873777099618E-3</v>
      </c>
      <c r="D98" s="41">
        <f>'Tab. 4 Gumbel parameters'!D98</f>
        <v>105.07104706740627</v>
      </c>
      <c r="E98" s="41">
        <f>'Tab. 4 Gumbel parameters'!E98</f>
        <v>21.235504097678259</v>
      </c>
      <c r="F98" s="41">
        <f t="shared" si="10"/>
        <v>21.668881732324753</v>
      </c>
      <c r="G98" s="42">
        <f>'Tab. 2 Event maxima'!AA97</f>
        <v>31.700000000000003</v>
      </c>
      <c r="H98" s="41">
        <f t="shared" si="11"/>
        <v>178.47972714008719</v>
      </c>
      <c r="I98" s="41">
        <f t="shared" si="8"/>
        <v>29.599177809141047</v>
      </c>
      <c r="J98" s="41">
        <f t="shared" si="12"/>
        <v>24.992190586678444</v>
      </c>
      <c r="K98" s="41">
        <f t="shared" si="13"/>
        <v>12.496095293339222</v>
      </c>
      <c r="L98" s="41">
        <f t="shared" si="9"/>
        <v>3.6186035021112582E-2</v>
      </c>
    </row>
    <row r="99" spans="1:12">
      <c r="A99" s="40">
        <v>3946</v>
      </c>
      <c r="B99" s="40" t="s">
        <v>101</v>
      </c>
      <c r="C99" s="41">
        <v>2.2274378440875573E-3</v>
      </c>
      <c r="D99" s="41">
        <f>'Tab. 4 Gumbel parameters'!D99</f>
        <v>95.387528825464159</v>
      </c>
      <c r="E99" s="41">
        <f>'Tab. 4 Gumbel parameters'!E99</f>
        <v>19.183393566356656</v>
      </c>
      <c r="F99" s="41">
        <f t="shared" si="10"/>
        <v>19.574891394241487</v>
      </c>
      <c r="G99" s="42">
        <f>'Tab. 2 Event maxima'!AA98</f>
        <v>31.4</v>
      </c>
      <c r="H99" s="41">
        <f t="shared" si="11"/>
        <v>175.952107120091</v>
      </c>
      <c r="I99" s="41">
        <f t="shared" si="8"/>
        <v>61.295725147664164</v>
      </c>
      <c r="J99" s="41">
        <f t="shared" si="12"/>
        <v>48.952744601540147</v>
      </c>
      <c r="K99" s="41">
        <f t="shared" si="13"/>
        <v>24.476372300770073</v>
      </c>
      <c r="L99" s="41">
        <f t="shared" si="9"/>
        <v>5.4519597948711696E-2</v>
      </c>
    </row>
    <row r="100" spans="1:12">
      <c r="A100" s="40">
        <v>3987</v>
      </c>
      <c r="B100" s="40" t="s">
        <v>102</v>
      </c>
      <c r="C100" s="41">
        <v>3.0033315381950004E-3</v>
      </c>
      <c r="D100" s="41">
        <f>'Tab. 4 Gumbel parameters'!D100</f>
        <v>121.21528908420662</v>
      </c>
      <c r="E100" s="41">
        <f>'Tab. 4 Gumbel parameters'!E100</f>
        <v>22.077937737679271</v>
      </c>
      <c r="F100" s="41">
        <f t="shared" si="10"/>
        <v>22.528507895591094</v>
      </c>
      <c r="G100" s="42">
        <f>'Tab. 2 Event maxima'!AA99</f>
        <v>32.1</v>
      </c>
      <c r="H100" s="41">
        <f t="shared" si="11"/>
        <v>181.86852668892439</v>
      </c>
      <c r="I100" s="41">
        <f t="shared" ref="I100:I131" si="14">EXP((H100-D100)/F100)</f>
        <v>14.765424608024416</v>
      </c>
      <c r="J100" s="41">
        <f t="shared" si="12"/>
        <v>13.052052860003563</v>
      </c>
      <c r="K100" s="41">
        <f t="shared" si="13"/>
        <v>6.5260264300017816</v>
      </c>
      <c r="L100" s="41">
        <f t="shared" ref="L100:L131" si="15">C100*K100</f>
        <v>1.959982099631848E-2</v>
      </c>
    </row>
    <row r="101" spans="1:12">
      <c r="A101" s="40">
        <v>4024</v>
      </c>
      <c r="B101" s="40" t="s">
        <v>103</v>
      </c>
      <c r="C101" s="41">
        <v>6.7765952260700688E-4</v>
      </c>
      <c r="D101" s="41">
        <f>'Tab. 4 Gumbel parameters'!D101</f>
        <v>120.86919699013727</v>
      </c>
      <c r="E101" s="41">
        <f>'Tab. 4 Gumbel parameters'!E101</f>
        <v>23.803684511149676</v>
      </c>
      <c r="F101" s="41">
        <f t="shared" si="10"/>
        <v>24.289473990969057</v>
      </c>
      <c r="G101" s="42">
        <f>'Tab. 2 Event maxima'!AA100</f>
        <v>27.2</v>
      </c>
      <c r="H101" s="41">
        <f t="shared" si="11"/>
        <v>141.85784433720957</v>
      </c>
      <c r="I101" s="41">
        <f t="shared" si="14"/>
        <v>2.3728805686720587</v>
      </c>
      <c r="J101" s="41">
        <f t="shared" si="12"/>
        <v>2.2865198103182292</v>
      </c>
      <c r="K101" s="41">
        <f t="shared" si="13"/>
        <v>1.1432599051591146</v>
      </c>
      <c r="L101" s="41">
        <f t="shared" si="15"/>
        <v>7.7474096154585758E-4</v>
      </c>
    </row>
    <row r="102" spans="1:12">
      <c r="A102" s="40">
        <v>4104</v>
      </c>
      <c r="B102" s="40" t="s">
        <v>104</v>
      </c>
      <c r="C102" s="41">
        <v>6.4461956663577E-3</v>
      </c>
      <c r="D102" s="41">
        <f>'Tab. 4 Gumbel parameters'!D102</f>
        <v>96.409326947456307</v>
      </c>
      <c r="E102" s="41">
        <f>'Tab. 4 Gumbel parameters'!E102</f>
        <v>20.910542778907107</v>
      </c>
      <c r="F102" s="41">
        <f t="shared" si="10"/>
        <v>21.33728854990521</v>
      </c>
      <c r="G102" s="42">
        <f>'Tab. 2 Event maxima'!AA101</f>
        <v>31.9</v>
      </c>
      <c r="H102" s="41">
        <f t="shared" si="11"/>
        <v>180.17147110461195</v>
      </c>
      <c r="I102" s="41">
        <f t="shared" si="14"/>
        <v>50.684629242376019</v>
      </c>
      <c r="J102" s="41">
        <f t="shared" si="12"/>
        <v>41.102285630777317</v>
      </c>
      <c r="K102" s="41">
        <f t="shared" si="13"/>
        <v>20.551142815388658</v>
      </c>
      <c r="L102" s="41">
        <f t="shared" si="15"/>
        <v>0.13247668775525656</v>
      </c>
    </row>
    <row r="103" spans="1:12" ht="21">
      <c r="A103" s="40">
        <v>4225</v>
      </c>
      <c r="B103" s="40" t="s">
        <v>105</v>
      </c>
      <c r="C103" s="41">
        <v>1.7140359409564172E-3</v>
      </c>
      <c r="D103" s="41">
        <f>'Tab. 4 Gumbel parameters'!D103</f>
        <v>86.004024917905582</v>
      </c>
      <c r="E103" s="41">
        <f>'Tab. 4 Gumbel parameters'!E103</f>
        <v>23.612224435734195</v>
      </c>
      <c r="F103" s="41">
        <f t="shared" si="10"/>
        <v>24.094106567075709</v>
      </c>
      <c r="G103" s="42">
        <f>'Tab. 2 Event maxima'!AA102</f>
        <v>28.5</v>
      </c>
      <c r="H103" s="41">
        <f t="shared" si="11"/>
        <v>152.14836509144612</v>
      </c>
      <c r="I103" s="41">
        <f t="shared" si="14"/>
        <v>15.568501772895045</v>
      </c>
      <c r="J103" s="41">
        <f t="shared" si="12"/>
        <v>13.717446654408992</v>
      </c>
      <c r="K103" s="41">
        <f t="shared" si="13"/>
        <v>6.8587233272044958</v>
      </c>
      <c r="L103" s="41">
        <f t="shared" si="15"/>
        <v>1.1756098291904687E-2</v>
      </c>
    </row>
    <row r="104" spans="1:12" ht="21">
      <c r="A104" s="40">
        <v>4271</v>
      </c>
      <c r="B104" s="40" t="s">
        <v>106</v>
      </c>
      <c r="C104" s="41">
        <v>3.1082822955425791E-3</v>
      </c>
      <c r="D104" s="41">
        <f>'Tab. 4 Gumbel parameters'!D104</f>
        <v>129.48337957938961</v>
      </c>
      <c r="E104" s="41">
        <f>'Tab. 4 Gumbel parameters'!E104</f>
        <v>30.993930224567801</v>
      </c>
      <c r="F104" s="41">
        <f t="shared" si="10"/>
        <v>31.626459412824289</v>
      </c>
      <c r="G104" s="42">
        <f>'Tab. 2 Event maxima'!AA103</f>
        <v>33.6</v>
      </c>
      <c r="H104" s="41">
        <f t="shared" si="11"/>
        <v>194.76410346878606</v>
      </c>
      <c r="I104" s="41">
        <f t="shared" si="14"/>
        <v>7.8783410839794188</v>
      </c>
      <c r="J104" s="41">
        <f t="shared" si="12"/>
        <v>7.2139035400973448</v>
      </c>
      <c r="K104" s="41">
        <f t="shared" si="13"/>
        <v>3.6069517700486724</v>
      </c>
      <c r="L104" s="41">
        <f t="shared" si="15"/>
        <v>1.1211424327718256E-2</v>
      </c>
    </row>
    <row r="105" spans="1:12">
      <c r="A105" s="40">
        <v>4280</v>
      </c>
      <c r="B105" s="40" t="s">
        <v>107</v>
      </c>
      <c r="C105" s="41">
        <v>4.9448844384486117E-3</v>
      </c>
      <c r="D105" s="41">
        <f>'Tab. 4 Gumbel parameters'!D105</f>
        <v>98.420231075823722</v>
      </c>
      <c r="E105" s="41">
        <f>'Tab. 4 Gumbel parameters'!E105</f>
        <v>23.158627067984497</v>
      </c>
      <c r="F105" s="41">
        <f t="shared" si="10"/>
        <v>23.631252110188264</v>
      </c>
      <c r="G105" s="42">
        <f>'Tab. 2 Event maxima'!AA104</f>
        <v>32.9</v>
      </c>
      <c r="H105" s="41">
        <f t="shared" si="11"/>
        <v>188.70953606005176</v>
      </c>
      <c r="I105" s="41">
        <f t="shared" si="14"/>
        <v>45.638807635528231</v>
      </c>
      <c r="J105" s="41">
        <f t="shared" si="12"/>
        <v>37.315471251458099</v>
      </c>
      <c r="K105" s="41">
        <f t="shared" si="13"/>
        <v>18.65773562572905</v>
      </c>
      <c r="L105" s="41">
        <f t="shared" si="15"/>
        <v>9.2260346552355849E-2</v>
      </c>
    </row>
    <row r="106" spans="1:12" ht="21">
      <c r="A106" s="40">
        <v>4336</v>
      </c>
      <c r="B106" s="40" t="s">
        <v>108</v>
      </c>
      <c r="C106" s="41">
        <v>9.5756716462742537E-3</v>
      </c>
      <c r="D106" s="41">
        <f>'Tab. 4 Gumbel parameters'!D106</f>
        <v>110.22201252462085</v>
      </c>
      <c r="E106" s="41">
        <f>'Tab. 4 Gumbel parameters'!E106</f>
        <v>24.515882219486901</v>
      </c>
      <c r="F106" s="41">
        <f t="shared" si="10"/>
        <v>25.016206346415206</v>
      </c>
      <c r="G106" s="42">
        <f>'Tab. 2 Event maxima'!AA105</f>
        <v>29.6</v>
      </c>
      <c r="H106" s="41">
        <f t="shared" si="11"/>
        <v>161.04141082342761</v>
      </c>
      <c r="I106" s="41">
        <f t="shared" si="14"/>
        <v>7.6252036535645749</v>
      </c>
      <c r="J106" s="41">
        <f t="shared" si="12"/>
        <v>6.9937971554629978</v>
      </c>
      <c r="K106" s="41">
        <f t="shared" si="13"/>
        <v>3.4968985777314989</v>
      </c>
      <c r="L106" s="41">
        <f t="shared" si="15"/>
        <v>3.3485152560680277E-2</v>
      </c>
    </row>
    <row r="107" spans="1:12">
      <c r="A107" s="40">
        <v>4371</v>
      </c>
      <c r="B107" s="40" t="s">
        <v>109</v>
      </c>
      <c r="C107" s="41">
        <v>1.5221254218999104E-2</v>
      </c>
      <c r="D107" s="41">
        <f>'Tab. 4 Gumbel parameters'!D107</f>
        <v>98.264292862012439</v>
      </c>
      <c r="E107" s="41">
        <f>'Tab. 4 Gumbel parameters'!E107</f>
        <v>19.561963303285001</v>
      </c>
      <c r="F107" s="41">
        <f t="shared" si="10"/>
        <v>19.961187044168369</v>
      </c>
      <c r="G107" s="42">
        <f>'Tab. 2 Event maxima'!AA106</f>
        <v>28.8</v>
      </c>
      <c r="H107" s="41">
        <f t="shared" si="11"/>
        <v>154.55701860478544</v>
      </c>
      <c r="I107" s="41">
        <f t="shared" si="14"/>
        <v>16.778681557365321</v>
      </c>
      <c r="J107" s="41">
        <f t="shared" si="12"/>
        <v>14.715178042547237</v>
      </c>
      <c r="K107" s="41">
        <f t="shared" si="13"/>
        <v>7.3575890212736184</v>
      </c>
      <c r="L107" s="41">
        <f t="shared" si="15"/>
        <v>0.11199173293172254</v>
      </c>
    </row>
    <row r="108" spans="1:12">
      <c r="A108" s="40">
        <v>4464</v>
      </c>
      <c r="B108" s="40" t="s">
        <v>110</v>
      </c>
      <c r="C108" s="41">
        <v>9.0266843127506289E-4</v>
      </c>
      <c r="D108" s="41">
        <f>'Tab. 4 Gumbel parameters'!D108</f>
        <v>119.17514235739614</v>
      </c>
      <c r="E108" s="41">
        <f>'Tab. 4 Gumbel parameters'!E108</f>
        <v>24.787893312197774</v>
      </c>
      <c r="F108" s="41">
        <f t="shared" si="10"/>
        <v>25.293768685916096</v>
      </c>
      <c r="G108" s="42">
        <f>'Tab. 2 Event maxima'!AA107</f>
        <v>39.200000000000003</v>
      </c>
      <c r="H108" s="41">
        <f t="shared" si="11"/>
        <v>245.43082121037693</v>
      </c>
      <c r="I108" s="41">
        <f t="shared" si="14"/>
        <v>147.16765498349952</v>
      </c>
      <c r="J108" s="41">
        <f t="shared" si="12"/>
        <v>108.77837304728833</v>
      </c>
      <c r="K108" s="41">
        <f t="shared" si="13"/>
        <v>54.389186523644163</v>
      </c>
      <c r="L108" s="41">
        <f t="shared" si="15"/>
        <v>4.9095401677624669E-2</v>
      </c>
    </row>
    <row r="109" spans="1:12">
      <c r="A109" s="40">
        <v>4466</v>
      </c>
      <c r="B109" s="40" t="s">
        <v>111</v>
      </c>
      <c r="C109" s="41">
        <v>2.7290282731825201E-3</v>
      </c>
      <c r="D109" s="41">
        <f>'Tab. 4 Gumbel parameters'!D109</f>
        <v>116.27598142370029</v>
      </c>
      <c r="E109" s="41">
        <f>'Tab. 4 Gumbel parameters'!E109</f>
        <v>26.519858269734051</v>
      </c>
      <c r="F109" s="41">
        <f t="shared" si="10"/>
        <v>27.061079867075563</v>
      </c>
      <c r="G109" s="42">
        <f>'Tab. 2 Event maxima'!AA108</f>
        <v>30.1</v>
      </c>
      <c r="H109" s="41">
        <f t="shared" si="11"/>
        <v>165.13903536111619</v>
      </c>
      <c r="I109" s="41">
        <f t="shared" si="14"/>
        <v>6.0839730685038633</v>
      </c>
      <c r="J109" s="41">
        <f t="shared" si="12"/>
        <v>5.6426177044601431</v>
      </c>
      <c r="K109" s="41">
        <f t="shared" si="13"/>
        <v>2.8213088522300716</v>
      </c>
      <c r="L109" s="41">
        <f t="shared" si="15"/>
        <v>7.6994316251159899E-3</v>
      </c>
    </row>
    <row r="110" spans="1:12">
      <c r="A110" s="40">
        <v>4501</v>
      </c>
      <c r="B110" s="40" t="s">
        <v>112</v>
      </c>
      <c r="C110" s="41">
        <v>1.3700456356882469E-3</v>
      </c>
      <c r="D110" s="41">
        <f>'Tab. 4 Gumbel parameters'!D110</f>
        <v>144.30741236892393</v>
      </c>
      <c r="E110" s="41">
        <f>'Tab. 4 Gumbel parameters'!E110</f>
        <v>19.418137933339779</v>
      </c>
      <c r="F110" s="41">
        <f t="shared" si="10"/>
        <v>19.814426462591612</v>
      </c>
      <c r="G110" s="42">
        <f>'Tab. 2 Event maxima'!AA109</f>
        <v>40.9</v>
      </c>
      <c r="H110" s="41">
        <f t="shared" si="11"/>
        <v>261.56821098902657</v>
      </c>
      <c r="I110" s="41">
        <f t="shared" si="14"/>
        <v>371.64930574271312</v>
      </c>
      <c r="J110" s="41">
        <f t="shared" si="12"/>
        <v>249.99302762749764</v>
      </c>
      <c r="K110" s="41">
        <f t="shared" si="13"/>
        <v>124.99651381374882</v>
      </c>
      <c r="L110" s="41">
        <f t="shared" si="15"/>
        <v>0.17125092822677224</v>
      </c>
    </row>
    <row r="111" spans="1:12">
      <c r="A111" s="40">
        <v>4625</v>
      </c>
      <c r="B111" s="40" t="s">
        <v>113</v>
      </c>
      <c r="C111" s="41">
        <v>2.2636863978139246E-3</v>
      </c>
      <c r="D111" s="41">
        <f>'Tab. 4 Gumbel parameters'!D111</f>
        <v>117.45828211931699</v>
      </c>
      <c r="E111" s="41">
        <f>'Tab. 4 Gumbel parameters'!E111</f>
        <v>25.644889121174288</v>
      </c>
      <c r="F111" s="41">
        <f t="shared" si="10"/>
        <v>26.168254205279887</v>
      </c>
      <c r="G111" s="42">
        <f>'Tab. 2 Event maxima'!AA110</f>
        <v>31.700000000000003</v>
      </c>
      <c r="H111" s="41">
        <f t="shared" si="11"/>
        <v>178.47972714008719</v>
      </c>
      <c r="I111" s="41">
        <f t="shared" si="14"/>
        <v>10.297367393852449</v>
      </c>
      <c r="J111" s="41">
        <f t="shared" si="12"/>
        <v>9.2950057351617019</v>
      </c>
      <c r="K111" s="41">
        <f t="shared" si="13"/>
        <v>4.647502867580851</v>
      </c>
      <c r="L111" s="41">
        <f t="shared" si="15"/>
        <v>1.0520489025143982E-2</v>
      </c>
    </row>
    <row r="112" spans="1:12">
      <c r="A112" s="40">
        <v>4642</v>
      </c>
      <c r="B112" s="40" t="s">
        <v>114</v>
      </c>
      <c r="C112" s="41">
        <v>9.7035297037397991E-4</v>
      </c>
      <c r="D112" s="41">
        <f>'Tab. 4 Gumbel parameters'!D112</f>
        <v>107.92261793261733</v>
      </c>
      <c r="E112" s="41">
        <f>'Tab. 4 Gumbel parameters'!E112</f>
        <v>18.297016497031727</v>
      </c>
      <c r="F112" s="41">
        <f t="shared" si="10"/>
        <v>18.67042499697115</v>
      </c>
      <c r="G112" s="42">
        <f>'Tab. 2 Event maxima'!AA111</f>
        <v>26.8</v>
      </c>
      <c r="H112" s="41">
        <f t="shared" si="11"/>
        <v>138.74016001144014</v>
      </c>
      <c r="I112" s="41">
        <f t="shared" si="14"/>
        <v>5.2101436239957559</v>
      </c>
      <c r="J112" s="41">
        <f t="shared" si="12"/>
        <v>4.8671033326296973</v>
      </c>
      <c r="K112" s="41">
        <f t="shared" si="13"/>
        <v>2.4335516663148486</v>
      </c>
      <c r="L112" s="41">
        <f t="shared" si="15"/>
        <v>2.3614040879671619E-3</v>
      </c>
    </row>
    <row r="113" spans="1:12">
      <c r="A113" s="40">
        <v>4745</v>
      </c>
      <c r="B113" s="40" t="s">
        <v>115</v>
      </c>
      <c r="C113" s="41">
        <v>1.6251839797937779E-3</v>
      </c>
      <c r="D113" s="41">
        <f>'Tab. 4 Gumbel parameters'!D113</f>
        <v>102.02860666901607</v>
      </c>
      <c r="E113" s="41">
        <f>'Tab. 4 Gumbel parameters'!E113</f>
        <v>16.840373913186514</v>
      </c>
      <c r="F113" s="41">
        <f t="shared" si="10"/>
        <v>17.184055013455627</v>
      </c>
      <c r="G113" s="42">
        <f>'Tab. 2 Event maxima'!AA112</f>
        <v>26.2</v>
      </c>
      <c r="H113" s="41">
        <f t="shared" si="11"/>
        <v>134.1071511888907</v>
      </c>
      <c r="I113" s="41">
        <f t="shared" si="14"/>
        <v>6.4673226330713076</v>
      </c>
      <c r="J113" s="41">
        <f t="shared" si="12"/>
        <v>5.9805726954789042</v>
      </c>
      <c r="K113" s="41">
        <f t="shared" si="13"/>
        <v>2.9902863477394521</v>
      </c>
      <c r="L113" s="41">
        <f t="shared" si="15"/>
        <v>4.8597654673422034E-3</v>
      </c>
    </row>
    <row r="114" spans="1:12">
      <c r="A114" s="40">
        <v>4887</v>
      </c>
      <c r="B114" s="40" t="s">
        <v>116</v>
      </c>
      <c r="C114" s="41">
        <v>1.8283360807539773E-2</v>
      </c>
      <c r="D114" s="41">
        <f>'Tab. 4 Gumbel parameters'!D114</f>
        <v>158.62646848085049</v>
      </c>
      <c r="E114" s="41">
        <f>'Tab. 4 Gumbel parameters'!E114</f>
        <v>32.000555922830003</v>
      </c>
      <c r="F114" s="41">
        <f t="shared" si="10"/>
        <v>32.65362849268368</v>
      </c>
      <c r="G114" s="42">
        <f>'Tab. 2 Event maxima'!AA113</f>
        <v>37</v>
      </c>
      <c r="H114" s="41">
        <f t="shared" si="11"/>
        <v>225.06221362103415</v>
      </c>
      <c r="I114" s="41">
        <f t="shared" si="14"/>
        <v>7.6488808984719281</v>
      </c>
      <c r="J114" s="41">
        <f t="shared" si="12"/>
        <v>7.0144052779321404</v>
      </c>
      <c r="K114" s="41">
        <f t="shared" si="13"/>
        <v>3.5072026389660702</v>
      </c>
      <c r="L114" s="41">
        <f t="shared" si="15"/>
        <v>6.4123451273372309E-2</v>
      </c>
    </row>
    <row r="115" spans="1:12">
      <c r="A115" s="40">
        <v>4911</v>
      </c>
      <c r="B115" s="40" t="s">
        <v>117</v>
      </c>
      <c r="C115" s="41">
        <v>4.8246949755768711E-3</v>
      </c>
      <c r="D115" s="41">
        <f>'Tab. 4 Gumbel parameters'!D115</f>
        <v>92.278085001612226</v>
      </c>
      <c r="E115" s="41">
        <f>'Tab. 4 Gumbel parameters'!E115</f>
        <v>23.169099183107409</v>
      </c>
      <c r="F115" s="41">
        <f t="shared" si="10"/>
        <v>23.641937941946338</v>
      </c>
      <c r="G115" s="42">
        <f>'Tab. 2 Event maxima'!AA114</f>
        <v>28.8</v>
      </c>
      <c r="H115" s="41">
        <f t="shared" si="11"/>
        <v>154.55701860478544</v>
      </c>
      <c r="I115" s="41">
        <f t="shared" si="14"/>
        <v>13.932952355123909</v>
      </c>
      <c r="J115" s="41">
        <f t="shared" si="12"/>
        <v>12.35937024525442</v>
      </c>
      <c r="K115" s="41">
        <f t="shared" si="13"/>
        <v>6.1796851226272098</v>
      </c>
      <c r="L115" s="41">
        <f t="shared" si="15"/>
        <v>2.9815095761786641E-2</v>
      </c>
    </row>
    <row r="116" spans="1:12" ht="21">
      <c r="A116" s="40">
        <v>4919</v>
      </c>
      <c r="B116" s="40" t="s">
        <v>118</v>
      </c>
      <c r="C116" s="41">
        <v>9.4791182626299938E-4</v>
      </c>
      <c r="D116" s="41">
        <f>'Tab. 4 Gumbel parameters'!D116</f>
        <v>159.1304606150249</v>
      </c>
      <c r="E116" s="41">
        <f>'Tab. 4 Gumbel parameters'!E116</f>
        <v>36.825993958174969</v>
      </c>
      <c r="F116" s="41">
        <f t="shared" si="10"/>
        <v>37.577544855280578</v>
      </c>
      <c r="G116" s="42">
        <f>'Tab. 2 Event maxima'!AA115</f>
        <v>40.6</v>
      </c>
      <c r="H116" s="41">
        <f t="shared" si="11"/>
        <v>258.69560491048173</v>
      </c>
      <c r="I116" s="41">
        <f t="shared" si="14"/>
        <v>14.148258223691444</v>
      </c>
      <c r="J116" s="41">
        <f t="shared" si="12"/>
        <v>12.538816235221827</v>
      </c>
      <c r="K116" s="41">
        <f t="shared" si="13"/>
        <v>6.2694081176109133</v>
      </c>
      <c r="L116" s="41">
        <f t="shared" si="15"/>
        <v>5.9428460983526341E-3</v>
      </c>
    </row>
    <row r="117" spans="1:12" ht="21">
      <c r="A117" s="40">
        <v>4928</v>
      </c>
      <c r="B117" s="40" t="s">
        <v>119</v>
      </c>
      <c r="C117" s="41">
        <v>3.198539290303741E-2</v>
      </c>
      <c r="D117" s="41">
        <f>'Tab. 4 Gumbel parameters'!D117</f>
        <v>105.19591021680728</v>
      </c>
      <c r="E117" s="41">
        <f>'Tab. 4 Gumbel parameters'!E117</f>
        <v>28.04324684922252</v>
      </c>
      <c r="F117" s="41">
        <f t="shared" si="10"/>
        <v>28.615558009410734</v>
      </c>
      <c r="G117" s="42">
        <f>'Tab. 2 Event maxima'!AA116</f>
        <v>29.9</v>
      </c>
      <c r="H117" s="41">
        <f t="shared" si="11"/>
        <v>163.49586844932801</v>
      </c>
      <c r="I117" s="41">
        <f t="shared" si="14"/>
        <v>7.6702697673355109</v>
      </c>
      <c r="J117" s="41">
        <f t="shared" si="12"/>
        <v>7.0330179970911848</v>
      </c>
      <c r="K117" s="41">
        <f t="shared" si="13"/>
        <v>3.5165089985455924</v>
      </c>
      <c r="L117" s="41">
        <f t="shared" si="15"/>
        <v>0.11247692196554739</v>
      </c>
    </row>
    <row r="118" spans="1:12" ht="21">
      <c r="A118" s="40">
        <v>4931</v>
      </c>
      <c r="B118" s="40" t="s">
        <v>120</v>
      </c>
      <c r="C118" s="41">
        <v>2.2266447223179241E-2</v>
      </c>
      <c r="D118" s="41">
        <f>'Tab. 4 Gumbel parameters'!D118</f>
        <v>103.04230964620923</v>
      </c>
      <c r="E118" s="41">
        <f>'Tab. 4 Gumbel parameters'!E118</f>
        <v>26.98037996292927</v>
      </c>
      <c r="F118" s="41">
        <f t="shared" si="10"/>
        <v>27.530999962172725</v>
      </c>
      <c r="G118" s="42">
        <f>'Tab. 2 Event maxima'!AA117</f>
        <v>25.7</v>
      </c>
      <c r="H118" s="41">
        <f t="shared" si="11"/>
        <v>130.286580275944</v>
      </c>
      <c r="I118" s="41">
        <f t="shared" si="14"/>
        <v>2.6901184311773045</v>
      </c>
      <c r="J118" s="41">
        <f t="shared" si="12"/>
        <v>2.5809965836078406</v>
      </c>
      <c r="K118" s="41">
        <f t="shared" si="13"/>
        <v>1.2904982918039203</v>
      </c>
      <c r="L118" s="41">
        <f t="shared" si="15"/>
        <v>2.8734812106054955E-2</v>
      </c>
    </row>
    <row r="119" spans="1:12">
      <c r="A119" s="40">
        <v>5029</v>
      </c>
      <c r="B119" s="40" t="s">
        <v>121</v>
      </c>
      <c r="C119" s="41">
        <v>4.9600246603093258E-3</v>
      </c>
      <c r="D119" s="41">
        <f>'Tab. 4 Gumbel parameters'!D119</f>
        <v>112.24842091730198</v>
      </c>
      <c r="E119" s="41">
        <f>'Tab. 4 Gumbel parameters'!E119</f>
        <v>23.855705776405784</v>
      </c>
      <c r="F119" s="41">
        <f t="shared" si="10"/>
        <v>24.342556914699781</v>
      </c>
      <c r="G119" s="42">
        <f>'Tab. 2 Event maxima'!AA118</f>
        <v>29.5</v>
      </c>
      <c r="H119" s="41">
        <f t="shared" si="11"/>
        <v>160.22601224520315</v>
      </c>
      <c r="I119" s="41">
        <f t="shared" si="14"/>
        <v>7.1773824121423413</v>
      </c>
      <c r="J119" s="41">
        <f t="shared" si="12"/>
        <v>6.6032086865487001</v>
      </c>
      <c r="K119" s="41">
        <f t="shared" si="13"/>
        <v>3.30160434327435</v>
      </c>
      <c r="L119" s="41">
        <f t="shared" si="15"/>
        <v>1.6376038961225154E-2</v>
      </c>
    </row>
    <row r="120" spans="1:12">
      <c r="A120" s="40">
        <v>5078</v>
      </c>
      <c r="B120" s="40" t="s">
        <v>122</v>
      </c>
      <c r="C120" s="41">
        <v>2.3541272287468554E-3</v>
      </c>
      <c r="D120" s="41">
        <f>'Tab. 4 Gumbel parameters'!D120</f>
        <v>126.38848989470043</v>
      </c>
      <c r="E120" s="41">
        <f>'Tab. 4 Gumbel parameters'!E120</f>
        <v>29.655750432040236</v>
      </c>
      <c r="F120" s="41">
        <f t="shared" si="10"/>
        <v>30.260969828612485</v>
      </c>
      <c r="G120" s="42">
        <f>'Tab. 2 Event maxima'!AA119</f>
        <v>30.7</v>
      </c>
      <c r="H120" s="41">
        <f t="shared" si="11"/>
        <v>170.10127277595538</v>
      </c>
      <c r="I120" s="41">
        <f t="shared" si="14"/>
        <v>4.2398455091082496</v>
      </c>
      <c r="J120" s="41">
        <f t="shared" si="12"/>
        <v>3.9965747161294449</v>
      </c>
      <c r="K120" s="41">
        <f t="shared" si="13"/>
        <v>1.9982873580647225</v>
      </c>
      <c r="L120" s="41">
        <f t="shared" si="15"/>
        <v>4.7042226804807803E-3</v>
      </c>
    </row>
    <row r="121" spans="1:12">
      <c r="A121" s="40">
        <v>5100</v>
      </c>
      <c r="B121" s="40" t="s">
        <v>123</v>
      </c>
      <c r="C121" s="41">
        <v>3.4652658788083012E-3</v>
      </c>
      <c r="D121" s="41">
        <f>'Tab. 4 Gumbel parameters'!D121</f>
        <v>118.58173090560919</v>
      </c>
      <c r="E121" s="41">
        <f>'Tab. 4 Gumbel parameters'!E121</f>
        <v>20.615719682292415</v>
      </c>
      <c r="F121" s="41">
        <f t="shared" si="10"/>
        <v>21.036448655400424</v>
      </c>
      <c r="G121" s="42">
        <f>'Tab. 2 Event maxima'!AA120</f>
        <v>28.4</v>
      </c>
      <c r="H121" s="41">
        <f t="shared" si="11"/>
        <v>151.34828707322723</v>
      </c>
      <c r="I121" s="41">
        <f t="shared" si="14"/>
        <v>4.7474552348617598</v>
      </c>
      <c r="J121" s="41">
        <f t="shared" si="12"/>
        <v>4.4533137283135646</v>
      </c>
      <c r="K121" s="41">
        <f t="shared" si="13"/>
        <v>2.2266568641567823</v>
      </c>
      <c r="L121" s="41">
        <f t="shared" si="15"/>
        <v>7.7159580551767887E-3</v>
      </c>
    </row>
    <row r="122" spans="1:12">
      <c r="A122" s="40">
        <v>5142</v>
      </c>
      <c r="B122" s="40" t="s">
        <v>124</v>
      </c>
      <c r="C122" s="41">
        <v>1.1114012731639729E-3</v>
      </c>
      <c r="D122" s="41">
        <f>'Tab. 4 Gumbel parameters'!D122</f>
        <v>102.8223339413215</v>
      </c>
      <c r="E122" s="41">
        <f>'Tab. 4 Gumbel parameters'!E122</f>
        <v>24.348187231050062</v>
      </c>
      <c r="F122" s="41">
        <f t="shared" si="10"/>
        <v>24.845089011275572</v>
      </c>
      <c r="G122" s="42">
        <f>'Tab. 2 Event maxima'!AA121</f>
        <v>32.6</v>
      </c>
      <c r="H122" s="41">
        <f t="shared" si="11"/>
        <v>186.13429560400735</v>
      </c>
      <c r="I122" s="41">
        <f t="shared" si="14"/>
        <v>28.595710357006123</v>
      </c>
      <c r="J122" s="41">
        <f t="shared" si="12"/>
        <v>24.203954915573565</v>
      </c>
      <c r="K122" s="41">
        <f t="shared" si="13"/>
        <v>12.101977457786782</v>
      </c>
      <c r="L122" s="41">
        <f t="shared" si="15"/>
        <v>1.3450153154385931E-2</v>
      </c>
    </row>
    <row r="123" spans="1:12">
      <c r="A123" s="40">
        <v>5158</v>
      </c>
      <c r="B123" s="40" t="s">
        <v>125</v>
      </c>
      <c r="C123" s="41">
        <v>1.1221359924797872E-3</v>
      </c>
      <c r="D123" s="41">
        <f>'Tab. 4 Gumbel parameters'!D123</f>
        <v>126.74304162030559</v>
      </c>
      <c r="E123" s="41">
        <f>'Tab. 4 Gumbel parameters'!E123</f>
        <v>22.619937316432733</v>
      </c>
      <c r="F123" s="41">
        <f t="shared" si="10"/>
        <v>23.081568690237482</v>
      </c>
      <c r="G123" s="42">
        <f>'Tab. 2 Event maxima'!AA122</f>
        <v>33.1</v>
      </c>
      <c r="H123" s="41">
        <f t="shared" si="11"/>
        <v>190.43290419462704</v>
      </c>
      <c r="I123" s="41">
        <f t="shared" si="14"/>
        <v>15.789395798070814</v>
      </c>
      <c r="J123" s="41">
        <f t="shared" si="12"/>
        <v>13.899999674960982</v>
      </c>
      <c r="K123" s="41">
        <f t="shared" si="13"/>
        <v>6.9499998374804912</v>
      </c>
      <c r="L123" s="41">
        <f t="shared" si="15"/>
        <v>7.7988449653655307E-3</v>
      </c>
    </row>
    <row r="124" spans="1:12">
      <c r="A124" s="40">
        <v>5349</v>
      </c>
      <c r="B124" s="40" t="s">
        <v>126</v>
      </c>
      <c r="C124" s="41">
        <v>2.3414556640499002E-3</v>
      </c>
      <c r="D124" s="41">
        <f>'Tab. 4 Gumbel parameters'!D124</f>
        <v>98.034453761708292</v>
      </c>
      <c r="E124" s="41">
        <f>'Tab. 4 Gumbel parameters'!E124</f>
        <v>17.551225420493203</v>
      </c>
      <c r="F124" s="41">
        <f t="shared" si="10"/>
        <v>17.90941369438082</v>
      </c>
      <c r="G124" s="42">
        <f>'Tab. 2 Event maxima'!AA123</f>
        <v>29.9</v>
      </c>
      <c r="H124" s="41">
        <f t="shared" si="11"/>
        <v>163.49586844932801</v>
      </c>
      <c r="I124" s="41">
        <f t="shared" si="14"/>
        <v>38.672935631035031</v>
      </c>
      <c r="J124" s="41">
        <f t="shared" si="12"/>
        <v>32.021948076536724</v>
      </c>
      <c r="K124" s="41">
        <f t="shared" si="13"/>
        <v>16.010974038268362</v>
      </c>
      <c r="L124" s="41">
        <f t="shared" si="15"/>
        <v>3.748898584885936E-2</v>
      </c>
    </row>
    <row r="125" spans="1:12">
      <c r="A125" s="40">
        <v>5371</v>
      </c>
      <c r="B125" s="40" t="s">
        <v>127</v>
      </c>
      <c r="C125" s="41">
        <v>3.4858817923567151E-3</v>
      </c>
      <c r="D125" s="41">
        <f>'Tab. 4 Gumbel parameters'!D125</f>
        <v>167.44284474198517</v>
      </c>
      <c r="E125" s="41">
        <f>'Tab. 4 Gumbel parameters'!E125</f>
        <v>25.041763888782864</v>
      </c>
      <c r="F125" s="41">
        <f t="shared" si="10"/>
        <v>25.55282029467639</v>
      </c>
      <c r="G125" s="42">
        <f>'Tab. 2 Event maxima'!AA124</f>
        <v>47.8</v>
      </c>
      <c r="H125" s="41">
        <f t="shared" si="11"/>
        <v>330.47746065352169</v>
      </c>
      <c r="I125" s="41">
        <f t="shared" si="14"/>
        <v>590.10370992513276</v>
      </c>
      <c r="J125" s="41">
        <f t="shared" si="12"/>
        <v>376.89747647218081</v>
      </c>
      <c r="K125" s="41">
        <f t="shared" si="13"/>
        <v>188.44873823609041</v>
      </c>
      <c r="L125" s="41">
        <f t="shared" si="15"/>
        <v>0.65691002540978427</v>
      </c>
    </row>
    <row r="126" spans="1:12">
      <c r="A126" s="40">
        <v>5397</v>
      </c>
      <c r="B126" s="40" t="s">
        <v>128</v>
      </c>
      <c r="C126" s="41">
        <v>2.9043488908523608E-3</v>
      </c>
      <c r="D126" s="41">
        <f>'Tab. 4 Gumbel parameters'!D126</f>
        <v>86.756097668995338</v>
      </c>
      <c r="E126" s="41">
        <f>'Tab. 4 Gumbel parameters'!E126</f>
        <v>17.831869409116464</v>
      </c>
      <c r="F126" s="41">
        <f t="shared" si="10"/>
        <v>18.19578511134333</v>
      </c>
      <c r="G126" s="42">
        <f>'Tab. 2 Event maxima'!AA125</f>
        <v>27</v>
      </c>
      <c r="H126" s="41">
        <f t="shared" si="11"/>
        <v>140.29611541307906</v>
      </c>
      <c r="I126" s="41">
        <f t="shared" si="14"/>
        <v>18.962069629814266</v>
      </c>
      <c r="J126" s="41">
        <f t="shared" si="12"/>
        <v>16.501245160806615</v>
      </c>
      <c r="K126" s="41">
        <f t="shared" si="13"/>
        <v>8.2506225804033075</v>
      </c>
      <c r="L126" s="41">
        <f t="shared" si="15"/>
        <v>2.3962686540235791E-2</v>
      </c>
    </row>
    <row r="127" spans="1:12">
      <c r="A127" s="40">
        <v>5426</v>
      </c>
      <c r="B127" s="40" t="s">
        <v>129</v>
      </c>
      <c r="C127" s="41">
        <v>1.5994318149176814E-2</v>
      </c>
      <c r="D127" s="41">
        <f>'Tab. 4 Gumbel parameters'!D127</f>
        <v>203.53935249410324</v>
      </c>
      <c r="E127" s="41">
        <f>'Tab. 4 Gumbel parameters'!E127</f>
        <v>37.244251949702203</v>
      </c>
      <c r="F127" s="41">
        <f t="shared" si="10"/>
        <v>38.004338724185921</v>
      </c>
      <c r="G127" s="42">
        <f>'Tab. 2 Event maxima'!AA126</f>
        <v>45.4</v>
      </c>
      <c r="H127" s="41">
        <f t="shared" si="11"/>
        <v>305.90303038708203</v>
      </c>
      <c r="I127" s="41">
        <f t="shared" si="14"/>
        <v>14.782934846636165</v>
      </c>
      <c r="J127" s="41">
        <f t="shared" si="12"/>
        <v>13.066590195027599</v>
      </c>
      <c r="K127" s="41">
        <f t="shared" si="13"/>
        <v>6.5332950975137996</v>
      </c>
      <c r="L127" s="41">
        <f t="shared" si="15"/>
        <v>0.10449560035209286</v>
      </c>
    </row>
    <row r="128" spans="1:12" ht="21">
      <c r="A128" s="40">
        <v>5440</v>
      </c>
      <c r="B128" s="40" t="s">
        <v>130</v>
      </c>
      <c r="C128" s="41">
        <v>2.8045455463143222E-3</v>
      </c>
      <c r="D128" s="41">
        <f>'Tab. 4 Gumbel parameters'!D128</f>
        <v>96.596967672916676</v>
      </c>
      <c r="E128" s="41">
        <f>'Tab. 4 Gumbel parameters'!E128</f>
        <v>21.266473896113457</v>
      </c>
      <c r="F128" s="41">
        <f t="shared" si="10"/>
        <v>21.700483567462712</v>
      </c>
      <c r="G128" s="42">
        <f>'Tab. 2 Event maxima'!AA127</f>
        <v>25.8</v>
      </c>
      <c r="H128" s="41">
        <f t="shared" si="11"/>
        <v>131.04774702374709</v>
      </c>
      <c r="I128" s="41">
        <f t="shared" si="14"/>
        <v>4.891789272636446</v>
      </c>
      <c r="J128" s="41">
        <f t="shared" si="12"/>
        <v>4.5826434427711629</v>
      </c>
      <c r="K128" s="41">
        <f t="shared" si="13"/>
        <v>2.2913217213855814</v>
      </c>
      <c r="L128" s="41">
        <f t="shared" si="15"/>
        <v>6.4261161288851985E-3</v>
      </c>
    </row>
    <row r="129" spans="1:12">
      <c r="A129" s="40">
        <v>5490</v>
      </c>
      <c r="B129" s="40" t="s">
        <v>131</v>
      </c>
      <c r="C129" s="41">
        <v>1.0560600198838515E-3</v>
      </c>
      <c r="D129" s="41">
        <f>'Tab. 4 Gumbel parameters'!D129</f>
        <v>128.91039800680224</v>
      </c>
      <c r="E129" s="41">
        <f>'Tab. 4 Gumbel parameters'!E129</f>
        <v>23.21232866559231</v>
      </c>
      <c r="F129" s="41">
        <f t="shared" si="10"/>
        <v>23.686049658767665</v>
      </c>
      <c r="G129" s="42">
        <f>'Tab. 2 Event maxima'!AA128</f>
        <v>38.1</v>
      </c>
      <c r="H129" s="41">
        <f t="shared" si="11"/>
        <v>235.17300227704712</v>
      </c>
      <c r="I129" s="41">
        <f t="shared" si="14"/>
        <v>88.791854791918638</v>
      </c>
      <c r="J129" s="41">
        <f t="shared" si="12"/>
        <v>68.72264851784233</v>
      </c>
      <c r="K129" s="41">
        <f t="shared" si="13"/>
        <v>34.361324258921165</v>
      </c>
      <c r="L129" s="41">
        <f t="shared" si="15"/>
        <v>3.6287620780111753E-2</v>
      </c>
    </row>
    <row r="130" spans="1:12">
      <c r="A130" s="40">
        <v>5516</v>
      </c>
      <c r="B130" s="40" t="s">
        <v>132</v>
      </c>
      <c r="C130" s="41">
        <v>6.7588025108738256E-4</v>
      </c>
      <c r="D130" s="41">
        <f>'Tab. 4 Gumbel parameters'!D130</f>
        <v>144.27266997023986</v>
      </c>
      <c r="E130" s="41">
        <f>'Tab. 4 Gumbel parameters'!E130</f>
        <v>30.653797443624505</v>
      </c>
      <c r="F130" s="41">
        <f t="shared" si="10"/>
        <v>31.279385146555619</v>
      </c>
      <c r="G130" s="42">
        <f>'Tab. 2 Event maxima'!AA129</f>
        <v>33.9</v>
      </c>
      <c r="H130" s="41">
        <f t="shared" si="11"/>
        <v>197.37836507581059</v>
      </c>
      <c r="I130" s="41">
        <f t="shared" si="14"/>
        <v>5.4618402412723546</v>
      </c>
      <c r="J130" s="41">
        <f t="shared" si="12"/>
        <v>5.0912524109909798</v>
      </c>
      <c r="K130" s="41">
        <f t="shared" si="13"/>
        <v>2.5456262054954899</v>
      </c>
      <c r="L130" s="41">
        <f t="shared" si="15"/>
        <v>1.7205384789449126E-3</v>
      </c>
    </row>
    <row r="131" spans="1:12">
      <c r="A131" s="40">
        <v>5546</v>
      </c>
      <c r="B131" s="40" t="s">
        <v>133</v>
      </c>
      <c r="C131" s="41">
        <v>5.2661184518827686E-4</v>
      </c>
      <c r="D131" s="41">
        <f>'Tab. 4 Gumbel parameters'!D131</f>
        <v>106.66523632010215</v>
      </c>
      <c r="E131" s="41">
        <f>'Tab. 4 Gumbel parameters'!E131</f>
        <v>19.137065447895118</v>
      </c>
      <c r="F131" s="41">
        <f t="shared" si="10"/>
        <v>19.527617803974611</v>
      </c>
      <c r="G131" s="42">
        <f>'Tab. 2 Event maxima'!AA130</f>
        <v>31.700000000000003</v>
      </c>
      <c r="H131" s="41">
        <f t="shared" si="11"/>
        <v>178.47972714008719</v>
      </c>
      <c r="I131" s="41">
        <f t="shared" si="14"/>
        <v>39.550796966602476</v>
      </c>
      <c r="J131" s="41">
        <f t="shared" si="12"/>
        <v>32.693596987932438</v>
      </c>
      <c r="K131" s="41">
        <f t="shared" si="13"/>
        <v>16.346798493966219</v>
      </c>
      <c r="L131" s="41">
        <f t="shared" si="15"/>
        <v>8.6084177178284964E-3</v>
      </c>
    </row>
    <row r="132" spans="1:12">
      <c r="A132" s="40">
        <v>5629</v>
      </c>
      <c r="B132" s="40" t="s">
        <v>134</v>
      </c>
      <c r="C132" s="41">
        <v>1.9297282950623076E-3</v>
      </c>
      <c r="D132" s="41">
        <f>'Tab. 4 Gumbel parameters'!D132</f>
        <v>97.667663435273937</v>
      </c>
      <c r="E132" s="41">
        <f>'Tab. 4 Gumbel parameters'!E132</f>
        <v>22.14908028311352</v>
      </c>
      <c r="F132" s="41">
        <f t="shared" si="10"/>
        <v>22.601102329707675</v>
      </c>
      <c r="G132" s="42">
        <f>'Tab. 2 Event maxima'!AA131</f>
        <v>29</v>
      </c>
      <c r="H132" s="41">
        <f t="shared" si="11"/>
        <v>156.1697794069006</v>
      </c>
      <c r="I132" s="41">
        <f t="shared" ref="I132:I144" si="16">EXP((H132-D132)/F132)</f>
        <v>13.309298793266965</v>
      </c>
      <c r="J132" s="41">
        <f t="shared" si="12"/>
        <v>11.838392799638145</v>
      </c>
      <c r="K132" s="41">
        <f t="shared" si="13"/>
        <v>5.9191963998190724</v>
      </c>
      <c r="L132" s="41">
        <f t="shared" ref="L132:L144" si="17">C132*K132</f>
        <v>1.1422440776761808E-2</v>
      </c>
    </row>
    <row r="133" spans="1:12">
      <c r="A133" s="40">
        <v>5640</v>
      </c>
      <c r="B133" s="40" t="s">
        <v>135</v>
      </c>
      <c r="C133" s="41">
        <v>2.9490210805922998E-3</v>
      </c>
      <c r="D133" s="41">
        <f>'Tab. 4 Gumbel parameters'!D133</f>
        <v>119.10839784708736</v>
      </c>
      <c r="E133" s="41">
        <f>'Tab. 4 Gumbel parameters'!E133</f>
        <v>23.434665161373488</v>
      </c>
      <c r="F133" s="41">
        <f t="shared" ref="F133:F144" si="18">E133/0.98</f>
        <v>23.912923634054579</v>
      </c>
      <c r="G133" s="42">
        <f>'Tab. 2 Event maxima'!AA132</f>
        <v>30.4</v>
      </c>
      <c r="H133" s="41">
        <f t="shared" ref="H133:H144" si="19">G133^1.5</f>
        <v>167.61403282541701</v>
      </c>
      <c r="I133" s="41">
        <f t="shared" si="16"/>
        <v>7.6021235940661116</v>
      </c>
      <c r="J133" s="41">
        <f t="shared" ref="J133:J144" si="20">EXP(-0.00742*LN(I133)^2+0.9792*LN(I133)-0.01356)</f>
        <v>6.9737047080294605</v>
      </c>
      <c r="K133" s="41">
        <f t="shared" ref="K133:K144" si="21">J133/2</f>
        <v>3.4868523540147303</v>
      </c>
      <c r="L133" s="41">
        <f t="shared" si="17"/>
        <v>1.0282801096902324E-2</v>
      </c>
    </row>
    <row r="134" spans="1:12">
      <c r="A134" s="40">
        <v>5705</v>
      </c>
      <c r="B134" s="40" t="s">
        <v>136</v>
      </c>
      <c r="C134" s="41">
        <v>9.7819423965769675E-3</v>
      </c>
      <c r="D134" s="41">
        <f>'Tab. 4 Gumbel parameters'!D134</f>
        <v>120.83655576969144</v>
      </c>
      <c r="E134" s="41">
        <f>'Tab. 4 Gumbel parameters'!E134</f>
        <v>26.111317641349984</v>
      </c>
      <c r="F134" s="41">
        <f t="shared" si="18"/>
        <v>26.644201674846922</v>
      </c>
      <c r="G134" s="42">
        <f>'Tab. 2 Event maxima'!AA133</f>
        <v>34.200000000000003</v>
      </c>
      <c r="H134" s="41">
        <f t="shared" si="19"/>
        <v>200.00421995547995</v>
      </c>
      <c r="I134" s="41">
        <f t="shared" si="16"/>
        <v>19.517090792799635</v>
      </c>
      <c r="J134" s="41">
        <f t="shared" si="20"/>
        <v>16.952574652941646</v>
      </c>
      <c r="K134" s="41">
        <f t="shared" si="21"/>
        <v>8.4762873264708229</v>
      </c>
      <c r="L134" s="41">
        <f t="shared" si="17"/>
        <v>8.2914554364372978E-2</v>
      </c>
    </row>
    <row r="135" spans="1:12">
      <c r="A135" s="40">
        <v>5792</v>
      </c>
      <c r="B135" s="40" t="s">
        <v>137</v>
      </c>
      <c r="C135" s="41">
        <v>1.0920525160852543E-4</v>
      </c>
      <c r="D135" s="41">
        <f>'Tab. 4 Gumbel parameters'!D135</f>
        <v>296.57992752462764</v>
      </c>
      <c r="E135" s="41">
        <f>'Tab. 4 Gumbel parameters'!E135</f>
        <v>44.47317103258947</v>
      </c>
      <c r="F135" s="41">
        <f t="shared" si="18"/>
        <v>45.380786767948436</v>
      </c>
      <c r="G135" s="42">
        <f>'Tab. 2 Event maxima'!AA134</f>
        <v>50.9</v>
      </c>
      <c r="H135" s="41">
        <f t="shared" si="19"/>
        <v>363.14216086816458</v>
      </c>
      <c r="I135" s="41">
        <f t="shared" si="16"/>
        <v>4.3351196659846867</v>
      </c>
      <c r="J135" s="41">
        <f t="shared" si="20"/>
        <v>4.0825336553012557</v>
      </c>
      <c r="K135" s="41">
        <f t="shared" si="21"/>
        <v>2.0412668276506278</v>
      </c>
      <c r="L135" s="41">
        <f t="shared" si="17"/>
        <v>2.2291705751372332E-4</v>
      </c>
    </row>
    <row r="136" spans="1:12">
      <c r="A136" s="40">
        <v>5839</v>
      </c>
      <c r="B136" s="40" t="s">
        <v>138</v>
      </c>
      <c r="C136" s="41">
        <v>2.6946640402167885E-3</v>
      </c>
      <c r="D136" s="41">
        <f>'Tab. 4 Gumbel parameters'!D136</f>
        <v>117.16881944085043</v>
      </c>
      <c r="E136" s="41">
        <f>'Tab. 4 Gumbel parameters'!E136</f>
        <v>21.974836783686307</v>
      </c>
      <c r="F136" s="41">
        <f t="shared" si="18"/>
        <v>22.42330284049623</v>
      </c>
      <c r="G136" s="42">
        <f>'Tab. 2 Event maxima'!AA135</f>
        <v>31.4</v>
      </c>
      <c r="H136" s="41">
        <f t="shared" si="19"/>
        <v>175.952107120091</v>
      </c>
      <c r="I136" s="41">
        <f t="shared" si="16"/>
        <v>13.75671028638153</v>
      </c>
      <c r="J136" s="41">
        <f t="shared" si="20"/>
        <v>12.212325692351934</v>
      </c>
      <c r="K136" s="41">
        <f t="shared" si="21"/>
        <v>6.1061628461759669</v>
      </c>
      <c r="L136" s="41">
        <f t="shared" si="17"/>
        <v>1.6454057445298174E-2</v>
      </c>
    </row>
    <row r="137" spans="1:12">
      <c r="A137" s="40">
        <v>5856</v>
      </c>
      <c r="B137" s="40" t="s">
        <v>139</v>
      </c>
      <c r="C137" s="41">
        <v>3.8251974063998944E-3</v>
      </c>
      <c r="D137" s="41">
        <f>'Tab. 4 Gumbel parameters'!D137</f>
        <v>115.88773897051719</v>
      </c>
      <c r="E137" s="41">
        <f>'Tab. 4 Gumbel parameters'!E137</f>
        <v>27.211622407300428</v>
      </c>
      <c r="F137" s="41">
        <f t="shared" si="18"/>
        <v>27.76696164010248</v>
      </c>
      <c r="G137" s="42">
        <f>'Tab. 2 Event maxima'!AA136</f>
        <v>37.5</v>
      </c>
      <c r="H137" s="41">
        <f t="shared" si="19"/>
        <v>229.639663385923</v>
      </c>
      <c r="I137" s="41">
        <f t="shared" si="16"/>
        <v>60.139354371239193</v>
      </c>
      <c r="J137" s="41">
        <f t="shared" si="20"/>
        <v>48.104055515529254</v>
      </c>
      <c r="K137" s="41">
        <f t="shared" si="21"/>
        <v>24.052027757764627</v>
      </c>
      <c r="L137" s="41">
        <f t="shared" si="17"/>
        <v>9.2003754197659521E-2</v>
      </c>
    </row>
    <row r="138" spans="1:12">
      <c r="A138" s="40">
        <v>5871</v>
      </c>
      <c r="B138" s="40" t="s">
        <v>140</v>
      </c>
      <c r="C138" s="41">
        <v>1.3453196705852765E-3</v>
      </c>
      <c r="D138" s="41">
        <f>'Tab. 4 Gumbel parameters'!D138</f>
        <v>111.0256465287592</v>
      </c>
      <c r="E138" s="41">
        <f>'Tab. 4 Gumbel parameters'!E138</f>
        <v>22.420885537614271</v>
      </c>
      <c r="F138" s="41">
        <f t="shared" si="18"/>
        <v>22.878454630218645</v>
      </c>
      <c r="G138" s="42">
        <f>'Tab. 2 Event maxima'!AA137</f>
        <v>29.6</v>
      </c>
      <c r="H138" s="41">
        <f t="shared" si="19"/>
        <v>161.04141082342761</v>
      </c>
      <c r="I138" s="41">
        <f t="shared" si="16"/>
        <v>8.9008906261413436</v>
      </c>
      <c r="J138" s="41">
        <f t="shared" si="20"/>
        <v>8.0983254205832473</v>
      </c>
      <c r="K138" s="41">
        <f t="shared" si="21"/>
        <v>4.0491627102916237</v>
      </c>
      <c r="L138" s="41">
        <f t="shared" si="17"/>
        <v>5.4474182435557128E-3</v>
      </c>
    </row>
    <row r="139" spans="1:12">
      <c r="A139" s="40">
        <v>5906</v>
      </c>
      <c r="B139" s="40" t="s">
        <v>141</v>
      </c>
      <c r="C139" s="41">
        <v>2.9896915508074752E-2</v>
      </c>
      <c r="D139" s="41">
        <f>'Tab. 4 Gumbel parameters'!D139</f>
        <v>89.397739671625729</v>
      </c>
      <c r="E139" s="41">
        <f>'Tab. 4 Gumbel parameters'!E139</f>
        <v>19.405970040191576</v>
      </c>
      <c r="F139" s="41">
        <f t="shared" si="18"/>
        <v>19.802010245093445</v>
      </c>
      <c r="G139" s="42">
        <f>'Tab. 2 Event maxima'!AA138</f>
        <v>27.3</v>
      </c>
      <c r="H139" s="41">
        <f t="shared" si="19"/>
        <v>142.64086721553548</v>
      </c>
      <c r="I139" s="41">
        <f t="shared" si="16"/>
        <v>14.713623908686113</v>
      </c>
      <c r="J139" s="41">
        <f t="shared" si="20"/>
        <v>13.00903919582527</v>
      </c>
      <c r="K139" s="41">
        <f t="shared" si="21"/>
        <v>6.5045195979126351</v>
      </c>
      <c r="L139" s="41">
        <f t="shared" si="17"/>
        <v>0.19446507283941042</v>
      </c>
    </row>
    <row r="140" spans="1:12" ht="21">
      <c r="A140" s="40">
        <v>5930</v>
      </c>
      <c r="B140" s="40" t="s">
        <v>142</v>
      </c>
      <c r="C140" s="41">
        <v>5.6216379113518981E-3</v>
      </c>
      <c r="D140" s="41">
        <f>'Tab. 4 Gumbel parameters'!D140</f>
        <v>129.38835109023398</v>
      </c>
      <c r="E140" s="41">
        <f>'Tab. 4 Gumbel parameters'!E140</f>
        <v>28.324139694846171</v>
      </c>
      <c r="F140" s="41">
        <f t="shared" si="18"/>
        <v>28.902183362087928</v>
      </c>
      <c r="G140" s="42">
        <f>'Tab. 2 Event maxima'!AA139</f>
        <v>35.700000000000003</v>
      </c>
      <c r="H140" s="41">
        <f t="shared" si="19"/>
        <v>213.3056328370163</v>
      </c>
      <c r="I140" s="41">
        <f t="shared" si="16"/>
        <v>18.237735297081176</v>
      </c>
      <c r="J140" s="41">
        <f t="shared" si="20"/>
        <v>15.910631883689145</v>
      </c>
      <c r="K140" s="41">
        <f t="shared" si="21"/>
        <v>7.9553159418445727</v>
      </c>
      <c r="L140" s="41">
        <f t="shared" si="17"/>
        <v>4.4721905695455581E-2</v>
      </c>
    </row>
    <row r="141" spans="1:12" ht="21">
      <c r="A141" s="40">
        <v>6091</v>
      </c>
      <c r="B141" s="40" t="s">
        <v>143</v>
      </c>
      <c r="C141" s="41">
        <v>9.627762938660597E-5</v>
      </c>
      <c r="D141" s="41">
        <f>'Tab. 4 Gumbel parameters'!D141</f>
        <v>171.08981471382685</v>
      </c>
      <c r="E141" s="41">
        <f>'Tab. 4 Gumbel parameters'!E141</f>
        <v>37.349269117785582</v>
      </c>
      <c r="F141" s="41">
        <f t="shared" si="18"/>
        <v>38.111499099781206</v>
      </c>
      <c r="G141" s="42">
        <f>'Tab. 2 Event maxima'!AA140</f>
        <v>34.6</v>
      </c>
      <c r="H141" s="41">
        <f t="shared" si="19"/>
        <v>203.52330579076204</v>
      </c>
      <c r="I141" s="41">
        <f t="shared" si="16"/>
        <v>2.3420248681880591</v>
      </c>
      <c r="J141" s="41">
        <f t="shared" si="20"/>
        <v>2.2577776326305985</v>
      </c>
      <c r="K141" s="41">
        <f t="shared" si="21"/>
        <v>1.1288888163152992</v>
      </c>
      <c r="L141" s="41">
        <f t="shared" si="17"/>
        <v>1.0868673907588869E-4</v>
      </c>
    </row>
    <row r="142" spans="1:12" ht="21">
      <c r="A142" s="40">
        <v>6097</v>
      </c>
      <c r="B142" s="40" t="s">
        <v>144</v>
      </c>
      <c r="C142" s="41">
        <v>5.8453337045073164E-5</v>
      </c>
      <c r="D142" s="41">
        <f>'Tab. 4 Gumbel parameters'!D142</f>
        <v>135.31262888762387</v>
      </c>
      <c r="E142" s="41">
        <f>'Tab. 4 Gumbel parameters'!E142</f>
        <v>26.871666198645219</v>
      </c>
      <c r="F142" s="41">
        <f t="shared" si="18"/>
        <v>27.420067549637977</v>
      </c>
      <c r="G142" s="42">
        <f>'Tab. 2 Event maxima'!AA141</f>
        <v>29</v>
      </c>
      <c r="H142" s="41">
        <f t="shared" si="19"/>
        <v>156.1697794069006</v>
      </c>
      <c r="I142" s="41">
        <f t="shared" si="16"/>
        <v>2.1396724930960107</v>
      </c>
      <c r="J142" s="41">
        <f t="shared" si="20"/>
        <v>2.0688192657540569</v>
      </c>
      <c r="K142" s="41">
        <f t="shared" si="21"/>
        <v>1.0344096328770285</v>
      </c>
      <c r="L142" s="41">
        <f t="shared" si="17"/>
        <v>6.0464694913231338E-5</v>
      </c>
    </row>
    <row r="143" spans="1:12">
      <c r="A143" s="40">
        <v>6102</v>
      </c>
      <c r="B143" s="40" t="s">
        <v>145</v>
      </c>
      <c r="C143" s="41">
        <v>5.3624289091571903E-3</v>
      </c>
      <c r="D143" s="41">
        <f>'Tab. 4 Gumbel parameters'!D143</f>
        <v>115.67726483841275</v>
      </c>
      <c r="E143" s="41">
        <f>'Tab. 4 Gumbel parameters'!E143</f>
        <v>24.776584549186026</v>
      </c>
      <c r="F143" s="41">
        <f t="shared" si="18"/>
        <v>25.282229131822476</v>
      </c>
      <c r="G143" s="42">
        <f>'Tab. 2 Event maxima'!AA142</f>
        <v>23.9</v>
      </c>
      <c r="H143" s="41">
        <f t="shared" si="19"/>
        <v>116.8414267287078</v>
      </c>
      <c r="I143" s="41">
        <f t="shared" si="16"/>
        <v>1.0471232553940455</v>
      </c>
      <c r="J143" s="41">
        <f t="shared" si="20"/>
        <v>1.0320149408822228</v>
      </c>
      <c r="K143" s="41">
        <f t="shared" si="21"/>
        <v>0.51600747044111139</v>
      </c>
      <c r="L143" s="41">
        <f t="shared" si="17"/>
        <v>2.76705337683449E-3</v>
      </c>
    </row>
    <row r="144" spans="1:12" ht="21">
      <c r="A144" s="40">
        <v>6211</v>
      </c>
      <c r="B144" s="40" t="s">
        <v>146</v>
      </c>
      <c r="C144" s="41">
        <v>7.31511702895797E-3</v>
      </c>
      <c r="D144" s="41">
        <f>'Tab. 4 Gumbel parameters'!D144</f>
        <v>103.03583891127994</v>
      </c>
      <c r="E144" s="41">
        <f>'Tab. 4 Gumbel parameters'!E144</f>
        <v>25.174430848153875</v>
      </c>
      <c r="F144" s="41">
        <f t="shared" si="18"/>
        <v>25.688194743014158</v>
      </c>
      <c r="G144" s="42">
        <f>'Tab. 2 Event maxima'!AA143</f>
        <v>29.8</v>
      </c>
      <c r="H144" s="41">
        <f t="shared" si="19"/>
        <v>162.67634124235767</v>
      </c>
      <c r="I144" s="41">
        <f t="shared" si="16"/>
        <v>10.19307519677961</v>
      </c>
      <c r="J144" s="41">
        <f t="shared" si="20"/>
        <v>9.2060492445384536</v>
      </c>
      <c r="K144" s="41">
        <f t="shared" si="21"/>
        <v>4.6030246222692268</v>
      </c>
      <c r="L144" s="41">
        <f t="shared" si="17"/>
        <v>3.367166379907445E-2</v>
      </c>
    </row>
  </sheetData>
  <mergeCells count="5">
    <mergeCell ref="A2:B2"/>
    <mergeCell ref="C2:C3"/>
    <mergeCell ref="G2:L2"/>
    <mergeCell ref="D2:F2"/>
    <mergeCell ref="A1:J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Tab. 1 Considered storm events</vt:lpstr>
      <vt:lpstr>Tab. 2 Event maxima</vt:lpstr>
      <vt:lpstr>Tab. 3 Considered wind stations</vt:lpstr>
      <vt:lpstr>Tab. 4 Gumbel parameters</vt:lpstr>
      <vt:lpstr>Tab. 5 Half season's maxima</vt:lpstr>
      <vt:lpstr>Tab. 6 Completeness</vt:lpstr>
      <vt:lpstr>Tab. 7 Exposure distribution</vt:lpstr>
      <vt:lpstr>Tab. 8 CRP example Kyrill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</dc:creator>
  <cp:lastModifiedBy>Mathias_II</cp:lastModifiedBy>
  <dcterms:created xsi:type="dcterms:W3CDTF">2021-01-17T13:07:51Z</dcterms:created>
  <dcterms:modified xsi:type="dcterms:W3CDTF">2021-11-21T17:11:07Z</dcterms:modified>
</cp:coreProperties>
</file>